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27" i="1"/>
  <c r="E36" i="1"/>
  <c r="E124" i="1"/>
  <c r="E127" i="1" s="1"/>
  <c r="E119" i="1"/>
  <c r="E122" i="1" s="1"/>
  <c r="E82" i="1"/>
  <c r="E79" i="1"/>
  <c r="E74" i="1"/>
  <c r="E77" i="1" s="1"/>
  <c r="E69" i="1"/>
  <c r="E72" i="1" s="1"/>
  <c r="E59" i="1"/>
  <c r="E62" i="1" s="1"/>
  <c r="E54" i="1"/>
  <c r="E57" i="1" s="1"/>
  <c r="E49" i="1"/>
  <c r="E52" i="1" s="1"/>
  <c r="E44" i="1"/>
  <c r="E47" i="1" s="1"/>
  <c r="E42" i="1"/>
  <c r="E39" i="1"/>
  <c r="E20" i="1"/>
  <c r="E22" i="1"/>
  <c r="E21" i="1"/>
  <c r="E147" i="1" l="1"/>
  <c r="E67" i="1" l="1"/>
  <c r="E33" i="1" l="1"/>
  <c r="E97" i="1" l="1"/>
  <c r="E87" i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<sst xmlns="http://schemas.openxmlformats.org/spreadsheetml/2006/main" count="1133" uniqueCount="200">
  <si>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</si>
  <si>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</si>
  <si>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</si>
  <si>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</si>
  <si>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</si>
  <si>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</si>
  <si>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</si>
  <si>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</si>
  <si>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</si>
  <si>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</si>
  <si>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</si>
  <si>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</si>
  <si>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</si>
  <si>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</si>
  <si>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</si>
  <si>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</si>
  <si>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</si>
  <si>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</si>
  <si>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</si>
  <si>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</si>
  <si>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</si>
  <si>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</si>
  <si>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</si>
  <si>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</si>
  <si>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</si>
  <si>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</si>
  <si>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</si>
  <si>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</si>
  <si>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</si>
  <si>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</si>
  <si>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</si>
  <si>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</si>
  <si>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</si>
  <si>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</si>
  <si>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</si>
  <si>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</si>
  <si>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</si>
  <si>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</si>
  <si>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</si>
  <si>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</si>
  <si>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</si>
  <si>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</si>
  <si>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</si>
  <si>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</si>
  <si>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</si>
  <si>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</si>
  <si>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</si>
  <si>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</si>
  <si>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</si>
  <si>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</si>
  <si>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</si>
  <si>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</si>
  <si>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</si>
  <si>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</si>
  <si>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</si>
  <si>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</si>
  <si>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</si>
  <si>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</si>
  <si>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</si>
  <si>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</si>
  <si>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</si>
  <si>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</si>
  <si>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</si>
  <si>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</si>
  <si>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</si>
  <si>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</si>
  <si>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</si>
  <si>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</si>
  <si>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</si>
  <si>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</si>
  <si>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</si>
  <si>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</si>
  <si>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</si>
  <si>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</si>
  <si>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</si>
  <si>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</si>
  <si>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</si>
  <si>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</si>
  <si>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</si>
  <si>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</si>
  <si>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</si>
  <si>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</si>
  <si>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</si>
  <si>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</si>
  <si>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</si>
  <si>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</si>
  <si>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</si>
  <si>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</si>
  <si>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</si>
  <si>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</si>
  <si>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</si>
  <si>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</si>
  <si>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</si>
  <si>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</si>
  <si>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</si>
  <si>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</si>
  <si>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</si>
  <si>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</si>
  <si>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</si>
  <si>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</si>
  <si>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</si>
  <si>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</si>
  <si>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</si>
  <si>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</si>
  <si>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</si>
  <si>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</si>
  <si>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</si>
  <si>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</si>
  <si>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</si>
  <si>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</si>
  <si>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</si>
  <si>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</si>
  <si>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</si>
  <si>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</si>
  <si>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</si>
  <si>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</si>
  <si>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</si>
  <si>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</si>
  <si>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</si>
  <si>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</si>
  <si>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</si>
  <si>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</si>
  <si>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</si>
  <si>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</si>
  <si>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</si>
  <si>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</si>
  <si>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</si>
  <si>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</si>
  <si>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</si>
  <si>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</si>
  <si>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</si>
  <si>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</si>
  <si>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</si>
  <si>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</si>
  <si>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</si>
  <si>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</si>
  <si>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</si>
  <si>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</si>
  <si>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</si>
  <si>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</si>
  <si>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</si>
  <si>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</si>
  <si>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</si>
  <si>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</si>
  <si>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</si>
  <si>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</si>
  <si>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</si>
  <si>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</si>
  <si>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</si>
  <si>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</si>
  <si>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</si>
  <si>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</si>
  <si>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</si>
  <si>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</si>
  <si>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</si>
  <si>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</si>
  <si>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</si>
  <si>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</si>
  <si>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</si>
  <si>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</si>
  <si>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</si>
  <si>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</si>
  <si>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</si>
  <si>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</si>
  <si>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</si>
  <si>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</si>
  <si>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</si>
  <si>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</si>
  <si>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</si>
  <si>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</si>
  <si>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</si>
  <si>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</si>
  <si>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</si>
  <si>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</si>
  <si>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</si>
  <si>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</si>
  <si>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</si>
  <si>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</si>
  <si>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</si>
  <si>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</si>
  <si>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</si>
  <si>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</si>
  <si>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</si>
  <si>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</si>
  <si>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</si>
  <si>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</si>
  <si>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</si>
  <si>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</si>
  <si>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</si>
  <si>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</si>
  <si>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</si>
  <si>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</si>
  <si>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</si>
  <si>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</si>
  <si>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</si>
  <si>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</si>
  <si>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ул.Джамбульская,д.7</t>
  </si>
  <si>
    <t>общая площадь дома, кв. м. 2624,2</t>
  </si>
  <si>
    <t>Отчет ООО УК "Триумф" за 2022год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</si>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</sst>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2" zoomScaleNormal="100" zoomScaleSheetLayoutView="100" workbookViewId="0">
      <selection activeCell="G73" sqref="G73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7" t="s">
        <v>198</v>
      </c>
      <c r="B3" s="47"/>
      <c r="C3" s="47"/>
      <c r="D3" s="47"/>
      <c r="E3" s="47"/>
    </row>
    <row r="4" spans="1:6" ht="15" customHeight="1" x14ac:dyDescent="0.25">
      <c r="A4" s="47" t="s">
        <v>0</v>
      </c>
      <c r="B4" s="47"/>
      <c r="C4" s="47"/>
      <c r="D4" s="47"/>
      <c r="E4" s="47"/>
    </row>
    <row r="5" spans="1:6" ht="15" customHeight="1" x14ac:dyDescent="0.25">
      <c r="A5" s="47" t="s">
        <v>196</v>
      </c>
      <c r="B5" s="47"/>
      <c r="C5" s="47"/>
      <c r="D5" s="47"/>
      <c r="E5" s="4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8" t="s">
        <v>197</v>
      </c>
      <c r="B7" s="48"/>
      <c r="C7" s="48"/>
      <c r="D7" s="48"/>
      <c r="E7" s="48"/>
    </row>
    <row r="8" spans="1:6" x14ac:dyDescent="0.25">
      <c r="A8" s="48" t="s">
        <v>1</v>
      </c>
      <c r="B8" s="48"/>
      <c r="C8" s="48"/>
      <c r="D8" s="48"/>
      <c r="E8" s="4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7">
        <v>20667.130000000005</v>
      </c>
      <c r="F16" s="4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97677.19</v>
      </c>
      <c r="F18" s="4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631922.31000000006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E19*0.524</f>
        <v>331127.29044000007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E19*0.327</f>
        <v>206638.59537000002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E19*0.149</f>
        <v>94156.424190000005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658698.31000000006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611098.31000000006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68000*0.7</f>
        <v>47600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679365.44000000006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140152.24000000011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118501.18999999994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E39+E44+E49+E54+E59+E69+E74+E84+E94+E99+E64+E124+E79+E119</f>
        <v>539213.19999999995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0.2*2624.2*12</f>
        <v>6298.08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E39/12/2624.2</f>
        <v>0.20000000000000004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1.6*2624.2*12</f>
        <v>50384.639999999999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E44/12/2624.2</f>
        <v>1.6000000000000003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(3+0.25)*2624.2*12</f>
        <v>102343.79999999999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E49/12/2624.2</f>
        <v>3.25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2.75*2624.2*12</f>
        <v>86598.599999999991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E54/12/2624.2</f>
        <v>2.75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0.18*2624.2*12</f>
        <v>5668.271999999999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E59/12/2624.2</f>
        <v>0.18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31">
        <v>112518.28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3">
        <f>E64/6/2624.2</f>
        <v>7.1461956659807431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0.7*2624.2*12</f>
        <v>22043.279999999999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E69/12/2624.2</f>
        <v>0.7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3*2624.2*12</f>
        <v>94471.2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E74/12/2624.2</f>
        <v>3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31">
        <f>(0.49+0.6)*2624.2*12</f>
        <v>34324.535999999993</v>
      </c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33">
        <f>E79/12/2624.2</f>
        <v>1.0899999999999999</v>
      </c>
    </row>
    <row r="83" spans="1:6" ht="25.5" hidden="1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5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6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5.5" hidden="1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5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6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5.5" hidden="1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6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6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5"/>
      <c r="B119" s="10" t="s">
        <v>70</v>
      </c>
      <c r="C119" s="11" t="s">
        <v>17</v>
      </c>
      <c r="D119" s="10" t="s">
        <v>70</v>
      </c>
      <c r="E119" s="12">
        <f>0.3*12*2624.2</f>
        <v>9447.119999999999</v>
      </c>
    </row>
    <row r="120" spans="1:6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6"/>
      <c r="B122" s="10" t="s">
        <v>78</v>
      </c>
      <c r="C122" s="11" t="s">
        <v>17</v>
      </c>
      <c r="D122" s="10" t="s">
        <v>78</v>
      </c>
      <c r="E122" s="33">
        <f>E119/12/2624.2</f>
        <v>0.3</v>
      </c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12">
        <f>0.48*2624.2*12</f>
        <v>15115.391999999996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3">
        <f>E124/12/2624.2</f>
        <v>0.47999999999999993</v>
      </c>
    </row>
    <row r="128" spans="1:6" ht="25.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40">
        <v>5232.21</v>
      </c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0"/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33608.230000000003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v>32009.19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E146</f>
        <v>32009.19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1599.0400000000045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1" x14ac:dyDescent="0.25">
      <c r="A160" s="44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2095.0100000000002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3">
        <f>E161/12/2624.2</f>
        <v>6.6528529329573469E-2</v>
      </c>
      <c r="F164" s="5"/>
    </row>
    <row r="165" spans="1:6" ht="63.75" x14ac:dyDescent="0.25">
      <c r="A165" s="44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10071.780000000001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3">
        <f>E166/12/2624.2</f>
        <v>0.31983652160658493</v>
      </c>
      <c r="F169" s="5"/>
    </row>
    <row r="170" spans="1:6" ht="63.75" x14ac:dyDescent="0.25">
      <c r="A170" s="44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462.2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3">
        <f>E171/12/2624.2</f>
        <v>1.4677489012524452E-2</v>
      </c>
      <c r="F174" s="5"/>
    </row>
    <row r="175" spans="1:6" ht="38.25" x14ac:dyDescent="0.25">
      <c r="A175" s="44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2720.59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3">
        <f>E176/12/2624.2</f>
        <v>8.6394266189060806E-2</v>
      </c>
      <c r="F179" s="5"/>
    </row>
    <row r="180" spans="1:6" ht="51" x14ac:dyDescent="0.25">
      <c r="A180" s="44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18258.650000000001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3">
        <f>E181/12/2624.2</f>
        <v>0.57981638848664996</v>
      </c>
    </row>
    <row r="185" spans="1:6" ht="15" hidden="1" customHeight="1" x14ac:dyDescent="0.25">
      <c r="A185" s="49" t="s">
        <v>137</v>
      </c>
      <c r="B185" s="50"/>
      <c r="C185" s="50"/>
      <c r="D185" s="50"/>
      <c r="E185" s="51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9" t="s">
        <v>147</v>
      </c>
      <c r="B190" s="50"/>
      <c r="C190" s="50"/>
      <c r="D190" s="50"/>
      <c r="E190" s="51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9" t="s">
        <v>154</v>
      </c>
      <c r="B197" s="50"/>
      <c r="C197" s="50"/>
      <c r="D197" s="50"/>
      <c r="E197" s="51"/>
    </row>
    <row r="198" spans="1:6" hidden="1" x14ac:dyDescent="0.25">
      <c r="A198" s="5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53"/>
      <c r="B200" s="10" t="s">
        <v>158</v>
      </c>
      <c r="C200" s="11" t="s">
        <v>159</v>
      </c>
      <c r="D200" s="10" t="s">
        <v>158</v>
      </c>
      <c r="E200" s="38"/>
    </row>
    <row r="201" spans="1:6" hidden="1" x14ac:dyDescent="0.25">
      <c r="A201" s="53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53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53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53"/>
      <c r="B204" s="10" t="s">
        <v>163</v>
      </c>
      <c r="C204" s="11" t="s">
        <v>17</v>
      </c>
      <c r="D204" s="10" t="s">
        <v>163</v>
      </c>
      <c r="E204" s="34"/>
      <c r="F204" s="36"/>
    </row>
    <row r="205" spans="1:6" ht="25.5" hidden="1" x14ac:dyDescent="0.25">
      <c r="A205" s="53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53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54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5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3"/>
      <c r="B210" s="10" t="s">
        <v>158</v>
      </c>
      <c r="C210" s="11" t="s">
        <v>159</v>
      </c>
      <c r="D210" s="10" t="s">
        <v>158</v>
      </c>
      <c r="E210" s="38"/>
    </row>
    <row r="211" spans="1:5" hidden="1" x14ac:dyDescent="0.25">
      <c r="A211" s="53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3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3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53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3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3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54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5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3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3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3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3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3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3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3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4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3"/>
      <c r="B230" s="10" t="s">
        <v>158</v>
      </c>
      <c r="C230" s="11" t="s">
        <v>159</v>
      </c>
      <c r="D230" s="10" t="s">
        <v>158</v>
      </c>
      <c r="E230" s="38"/>
    </row>
    <row r="231" spans="1:5" hidden="1" x14ac:dyDescent="0.25">
      <c r="A231" s="53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3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3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53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3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3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54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3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3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3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3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3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3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3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4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3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3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53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53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53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3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3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4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3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3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3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3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3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3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3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4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3"/>
      <c r="B270" s="10" t="s">
        <v>158</v>
      </c>
      <c r="C270" s="11" t="s">
        <v>159</v>
      </c>
      <c r="D270" s="10" t="s">
        <v>158</v>
      </c>
      <c r="E270" s="38"/>
    </row>
    <row r="271" spans="1:5" hidden="1" x14ac:dyDescent="0.25">
      <c r="A271" s="53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3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3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53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3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3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54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3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3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3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3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3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3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3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4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5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53"/>
      <c r="B290" s="10" t="s">
        <v>158</v>
      </c>
      <c r="C290" s="11" t="s">
        <v>159</v>
      </c>
      <c r="D290" s="10" t="s">
        <v>158</v>
      </c>
      <c r="E290" s="38"/>
    </row>
    <row r="291" spans="1:5" hidden="1" x14ac:dyDescent="0.25">
      <c r="A291" s="53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53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53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53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53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53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54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5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5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53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53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53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53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53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3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3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4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3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3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3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3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3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3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3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4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9" t="s">
        <v>182</v>
      </c>
      <c r="B318" s="50"/>
      <c r="C318" s="50"/>
      <c r="D318" s="50"/>
      <c r="E318" s="51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188</v>
      </c>
      <c r="B323" s="50"/>
      <c r="C323" s="50"/>
      <c r="D323" s="50"/>
      <c r="E323" s="5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10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>
        <v>75902.11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2022-03-10T08:36:49Z</cp:lastPrinted>
  <dcterms:created xsi:type="dcterms:W3CDTF">2019-01-24T04:09:30Z</dcterms:created>
  <dcterms:modified xsi:type="dcterms:W3CDTF">2023-03-13T04:02:39Z</dcterms:modified>
</cp:coreProperties>
</file>