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70" windowWidth="22230" windowHeight="823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22" i="1"/>
  <c r="E21" i="1"/>
  <c r="E20" i="1"/>
  <c r="E27" i="1" l="1"/>
  <c r="E23" i="1" l="1"/>
  <c r="E36" i="1" l="1"/>
  <c r="E33" i="1" l="1"/>
  <c r="E184" i="1" l="1"/>
  <c r="E179" i="1"/>
  <c r="E174" i="1"/>
  <c r="E169" i="1"/>
  <c r="E164" i="1"/>
  <c r="E49" i="1"/>
  <c r="E124" i="1"/>
  <c r="E127" i="1" s="1"/>
  <c r="E119" i="1"/>
  <c r="E122" i="1" s="1"/>
  <c r="E79" i="1"/>
  <c r="E82" i="1" s="1"/>
  <c r="E74" i="1"/>
  <c r="E77" i="1" s="1"/>
  <c r="E69" i="1"/>
  <c r="E72" i="1" s="1"/>
  <c r="E59" i="1"/>
  <c r="E62" i="1" s="1"/>
  <c r="E54" i="1"/>
  <c r="E44" i="1"/>
  <c r="E67" i="1"/>
  <c r="E57" i="1"/>
  <c r="E52" i="1"/>
  <c r="E47" i="1"/>
  <c r="E42" i="1"/>
  <c r="E39" i="1"/>
  <c r="E142" i="1" l="1"/>
  <c r="E155" i="1" s="1"/>
  <c r="E29" i="1" l="1"/>
  <c r="E31" i="1" l="1"/>
  <c r="E196" i="1" l="1"/>
  <c r="E102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<sst xmlns="http://schemas.openxmlformats.org/spreadsheetml/2006/main" count="1132" uniqueCount="199">
  <si>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</si>
  <si>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</si>
  <si>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</si>
  <si>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</si>
  <si>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</si>
  <si>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</si>
  <si>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</si>
  <si>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</si>
  <si>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</si>
  <si>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</si>
  <si>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</si>
  <si>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</si>
  <si>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</si>
  <si>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</si>
  <si>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</si>
  <si>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</si>
  <si>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</si>
  <si>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</si>
  <si>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</si>
  <si>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</si>
  <si>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</si>
  <si>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</si>
  <si>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</si>
  <si>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</si>
  <si>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</si>
  <si>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</si>
  <si>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</si>
  <si>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</si>
  <si>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</si>
  <si>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</si>
  <si>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</si>
  <si>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</si>
  <si>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</si>
  <si>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</si>
  <si>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</si>
  <si>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</si>
  <si>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</si>
  <si>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</si>
  <si>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</si>
  <si>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</si>
  <si>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</si>
  <si>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</si>
  <si>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</si>
  <si>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</si>
  <si>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</si>
  <si>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</si>
  <si>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</si>
  <si>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</si>
  <si>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</si>
  <si>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</si>
  <si>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</si>
  <si>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</si>
  <si>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</si>
  <si>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</si>
  <si>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</si>
  <si>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</si>
  <si>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</si>
  <si>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</si>
  <si>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</si>
  <si>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</si>
  <si>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</si>
  <si>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</si>
  <si>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</si>
  <si>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</si>
  <si>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</si>
  <si>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</si>
  <si>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</si>
  <si>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</si>
  <si>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</si>
  <si>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</si>
  <si>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</si>
  <si>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</si>
  <si>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</si>
  <si>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</si>
  <si>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</si>
  <si>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</si>
  <si>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</si>
  <si>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</si>
  <si>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</si>
  <si>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</si>
  <si>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</si>
  <si>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</si>
  <si>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</si>
  <si>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</si>
  <si>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</si>
  <si>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</si>
  <si>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</si>
  <si>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</si>
  <si>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</si>
  <si>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</si>
  <si>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</si>
  <si>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</si>
  <si>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</si>
  <si>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</si>
  <si>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</si>
  <si>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</si>
  <si>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</si>
  <si>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</si>
  <si>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</si>
  <si>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</si>
  <si>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</si>
  <si>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</si>
  <si>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</si>
  <si>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</si>
  <si>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</si>
  <si>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</si>
  <si>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</si>
  <si>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</si>
  <si>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</si>
  <si>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</si>
  <si>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</si>
  <si>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</si>
  <si>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</si>
  <si>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</si>
  <si>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</si>
  <si>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</si>
  <si>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</si>
  <si>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</si>
  <si>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</si>
  <si>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</si>
  <si>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</si>
  <si>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</si>
  <si>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</si>
  <si>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</si>
  <si>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</si>
  <si>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</si>
  <si>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</si>
  <si>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</si>
  <si>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</si>
  <si>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</si>
  <si>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</si>
  <si>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</si>
  <si>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</si>
  <si>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</si>
  <si>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</si>
  <si>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</si>
  <si>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</si>
  <si>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</si>
  <si>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</si>
  <si>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</si>
  <si>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</si>
  <si>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</si>
  <si>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</si>
  <si>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</si>
  <si>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</si>
  <si>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</si>
  <si>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</si>
  <si>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</si>
  <si>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</si>
  <si>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</si>
  <si>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</si>
  <si>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</si>
  <si>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</si>
  <si>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</si>
  <si>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</si>
  <si>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</si>
  <si>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</si>
  <si>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</si>
  <si>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</si>
  <si>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</si>
  <si>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</si>
  <si>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</si>
  <si>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</si>
  <si>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</si>
  <si>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</si>
  <si>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</si>
  <si>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</si>
  <si>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</si>
  <si>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</si>
  <si>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</si>
  <si>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</si>
  <si>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</si>
  <si>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</si>
  <si>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</si>
  <si>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</si>
  <si>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</si>
  <si>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</si>
  <si>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</si>
  <si>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</si>
  <si>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</si>
  <si>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</si>
  <si>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</si>
  <si>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</si>
  <si>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</si>
  <si>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</si>
  <si>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</si>
  <si>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</si>
  <si>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</si>
  <si>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</si>
  <si>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</si>
  <si>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</si>
  <si>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</si>
  <si>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</si>
  <si>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</si>
  <si>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ул. Воронова, д.31</t>
  </si>
  <si>
    <t>общая площадь дома, кв. м.   5 827,87</t>
  </si>
  <si>
    <t>Водоотведение при содержании общего имущества</t>
  </si>
  <si>
    <t>Вознаграждение председателя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</si>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</sst>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9" zoomScaleNormal="100" zoomScaleSheetLayoutView="100" workbookViewId="0">
      <selection activeCell="J30" sqref="J30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3.285156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53" t="s">
        <v>198</v>
      </c>
      <c r="B3" s="53"/>
      <c r="C3" s="53"/>
      <c r="D3" s="53"/>
      <c r="E3" s="53"/>
    </row>
    <row r="4" spans="1:5" ht="15" customHeight="1" x14ac:dyDescent="0.25">
      <c r="A4" s="53" t="s">
        <v>0</v>
      </c>
      <c r="B4" s="53"/>
      <c r="C4" s="53"/>
      <c r="D4" s="53"/>
      <c r="E4" s="53"/>
    </row>
    <row r="5" spans="1:5" ht="15" customHeight="1" x14ac:dyDescent="0.25">
      <c r="A5" s="53" t="s">
        <v>194</v>
      </c>
      <c r="B5" s="53"/>
      <c r="C5" s="53"/>
      <c r="D5" s="53"/>
      <c r="E5" s="5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4" t="s">
        <v>195</v>
      </c>
      <c r="B7" s="54"/>
      <c r="C7" s="54"/>
      <c r="D7" s="54"/>
      <c r="E7" s="54"/>
    </row>
    <row r="8" spans="1:5" x14ac:dyDescent="0.25">
      <c r="A8" s="54" t="s">
        <v>1</v>
      </c>
      <c r="B8" s="54"/>
      <c r="C8" s="54"/>
      <c r="D8" s="54"/>
      <c r="E8" s="54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31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-1122794.9280000001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263422.89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1254980.08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E19*0.539</f>
        <v>676434.26312000013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E19*0.276</f>
        <v>346374.50208000006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E19*0.185</f>
        <v>232171.31480000002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1336477.8799999999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1256931.98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1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113637*0.7</f>
        <v>79545.899999999994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8">
        <f>E16+E23</f>
        <v>213682.95199999982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-901325.53960000002</v>
      </c>
    </row>
    <row r="32" spans="1:5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E19-E24+E18</f>
        <v>261470.99000000011</v>
      </c>
      <c r="F33" s="37"/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E39+E44+E49+E54+E59+E69+E74+E79+E99+E124+E119+E64+E129</f>
        <v>1115008.4915999998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0.2*5827.87*12</f>
        <v>13986.888000000001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4">
        <f>E39/5827.87/12</f>
        <v>0.20000000000000004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1.75*5827.87*12</f>
        <v>122385.26999999999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4">
        <f>E44/5827.87/12</f>
        <v>1.75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(2.7+0.3)*5827.87*12</f>
        <v>209803.32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4">
        <f>E49/5827.87/12</f>
        <v>3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2.15*5827.87*12</f>
        <v>150359.04599999997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4">
        <f>E54/5827.87/12</f>
        <v>2.15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0.18*5827.87*12</f>
        <v>12588.199199999999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E59/5827.87/12</f>
        <v>0.17999999999999997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>
        <v>68238.27</v>
      </c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4">
        <f>E64/5827.87/12</f>
        <v>0.97574628466317892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0.65*5827.87*12</f>
        <v>45457.385999999999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5">
        <f>E69/5827.87/12</f>
        <v>0.65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3.35*5827.87*12</f>
        <v>234280.37400000001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5">
        <f>E74/5827.87/12</f>
        <v>3.35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31">
        <f>(0.48+0.6)*5827.87*12</f>
        <v>75529.195200000002</v>
      </c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35">
        <f>E79/5827.87/12</f>
        <v>1.08</v>
      </c>
    </row>
    <row r="83" spans="1:6" ht="25.5" hidden="1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1"/>
      <c r="B84" s="10" t="s">
        <v>70</v>
      </c>
      <c r="C84" s="11" t="s">
        <v>17</v>
      </c>
      <c r="D84" s="10" t="s">
        <v>70</v>
      </c>
      <c r="E84" s="12"/>
    </row>
    <row r="85" spans="1:6" ht="38.25" hidden="1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2"/>
      <c r="B87" s="10" t="s">
        <v>78</v>
      </c>
      <c r="C87" s="11" t="s">
        <v>17</v>
      </c>
      <c r="D87" s="10" t="s">
        <v>78</v>
      </c>
      <c r="E87" s="19"/>
    </row>
    <row r="88" spans="1:6" ht="25.5" hidden="1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1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2"/>
      <c r="B97" s="10" t="s">
        <v>78</v>
      </c>
      <c r="C97" s="11" t="s">
        <v>17</v>
      </c>
      <c r="D97" s="10" t="s">
        <v>78</v>
      </c>
      <c r="E97" s="19"/>
    </row>
    <row r="98" spans="1:6" ht="25.5" hidden="1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2"/>
      <c r="B102" s="10" t="s">
        <v>78</v>
      </c>
      <c r="C102" s="11" t="s">
        <v>17</v>
      </c>
      <c r="D102" s="10" t="s">
        <v>78</v>
      </c>
      <c r="E102" s="35">
        <f>E99/5827.87/11.65</f>
        <v>0</v>
      </c>
    </row>
    <row r="103" spans="1:6" ht="38.25" hidden="1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31">
        <f>0.3*5827.87*12</f>
        <v>20980.331999999999</v>
      </c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35">
        <f>E119/5827.87/12</f>
        <v>0.3</v>
      </c>
    </row>
    <row r="123" spans="1:6" ht="5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(0.33+0.15)*5827.87*12</f>
        <v>33568.531199999998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5">
        <f>E124/5827.87/12</f>
        <v>0.48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41">
        <v>127831.67999999999</v>
      </c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17892.32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86057.43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24688.2+1169.18+5297.05+6811.25+47793.4</f>
        <v>85759.08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18190.669999999998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1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5286.56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4">
        <f>E161/5827.87/12</f>
        <v>7.5593084036992372E-2</v>
      </c>
      <c r="F164" s="5"/>
    </row>
    <row r="165" spans="1:6" ht="63.75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24673.09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3">
        <f>E166/5827.87/12</f>
        <v>0.35280313962619853</v>
      </c>
      <c r="F169" s="5"/>
    </row>
    <row r="170" spans="1:6" ht="63.75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1166.54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3">
        <f>E171/5827.87/12</f>
        <v>1.668047960346862E-2</v>
      </c>
      <c r="F174" s="5"/>
    </row>
    <row r="175" spans="1:6" ht="38.25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6817.04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3">
        <f>E176/5827.87/12</f>
        <v>9.7477580431043709E-2</v>
      </c>
      <c r="F179" s="5"/>
    </row>
    <row r="180" spans="1:6" ht="51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33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48114.2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3">
        <f>E181/5827.87/12</f>
        <v>0.68799006612478764</v>
      </c>
    </row>
    <row r="185" spans="1:6" ht="15" hidden="1" customHeight="1" x14ac:dyDescent="0.25">
      <c r="A185" s="47" t="s">
        <v>136</v>
      </c>
      <c r="B185" s="48"/>
      <c r="C185" s="48"/>
      <c r="D185" s="48"/>
      <c r="E185" s="49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7" t="s">
        <v>146</v>
      </c>
      <c r="B190" s="48"/>
      <c r="C190" s="48"/>
      <c r="D190" s="48"/>
      <c r="E190" s="49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6">
        <f>E203+E213+E233+E273+E293</f>
        <v>0</v>
      </c>
    </row>
    <row r="197" spans="1:5" ht="20.25" hidden="1" customHeight="1" x14ac:dyDescent="0.25">
      <c r="A197" s="47" t="s">
        <v>153</v>
      </c>
      <c r="B197" s="48"/>
      <c r="C197" s="48"/>
      <c r="D197" s="48"/>
      <c r="E197" s="49"/>
    </row>
    <row r="198" spans="1:5" hidden="1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5"/>
      <c r="B200" s="10" t="s">
        <v>157</v>
      </c>
      <c r="C200" s="11" t="s">
        <v>158</v>
      </c>
      <c r="D200" s="10" t="s">
        <v>157</v>
      </c>
      <c r="E200" s="33"/>
    </row>
    <row r="201" spans="1:5" hidden="1" x14ac:dyDescent="0.25">
      <c r="A201" s="45"/>
      <c r="B201" s="10" t="s">
        <v>159</v>
      </c>
      <c r="C201" s="11" t="s">
        <v>17</v>
      </c>
      <c r="D201" s="10" t="s">
        <v>159</v>
      </c>
      <c r="E201" s="33"/>
    </row>
    <row r="202" spans="1:5" hidden="1" x14ac:dyDescent="0.25">
      <c r="A202" s="45"/>
      <c r="B202" s="10" t="s">
        <v>160</v>
      </c>
      <c r="C202" s="11" t="s">
        <v>17</v>
      </c>
      <c r="D202" s="10" t="s">
        <v>160</v>
      </c>
      <c r="E202" s="33"/>
    </row>
    <row r="203" spans="1:5" hidden="1" x14ac:dyDescent="0.25">
      <c r="A203" s="45"/>
      <c r="B203" s="10" t="s">
        <v>161</v>
      </c>
      <c r="C203" s="11" t="s">
        <v>17</v>
      </c>
      <c r="D203" s="10" t="s">
        <v>161</v>
      </c>
      <c r="E203" s="33"/>
    </row>
    <row r="204" spans="1:5" ht="25.5" hidden="1" x14ac:dyDescent="0.25">
      <c r="A204" s="45"/>
      <c r="B204" s="10" t="s">
        <v>162</v>
      </c>
      <c r="C204" s="11" t="s">
        <v>17</v>
      </c>
      <c r="D204" s="10" t="s">
        <v>162</v>
      </c>
      <c r="E204" s="33"/>
    </row>
    <row r="205" spans="1:5" ht="25.5" hidden="1" x14ac:dyDescent="0.25">
      <c r="A205" s="45"/>
      <c r="B205" s="10" t="s">
        <v>163</v>
      </c>
      <c r="C205" s="11" t="s">
        <v>17</v>
      </c>
      <c r="D205" s="10" t="s">
        <v>163</v>
      </c>
      <c r="E205" s="33"/>
    </row>
    <row r="206" spans="1:5" ht="25.5" hidden="1" x14ac:dyDescent="0.25">
      <c r="A206" s="45"/>
      <c r="B206" s="10" t="s">
        <v>164</v>
      </c>
      <c r="C206" s="11" t="s">
        <v>17</v>
      </c>
      <c r="D206" s="10" t="s">
        <v>164</v>
      </c>
      <c r="E206" s="33"/>
    </row>
    <row r="207" spans="1:5" ht="25.5" hidden="1" x14ac:dyDescent="0.25">
      <c r="A207" s="46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5"/>
      <c r="B210" s="10" t="s">
        <v>157</v>
      </c>
      <c r="C210" s="11" t="s">
        <v>158</v>
      </c>
      <c r="D210" s="10" t="s">
        <v>157</v>
      </c>
      <c r="E210" s="33"/>
    </row>
    <row r="211" spans="1:5" hidden="1" x14ac:dyDescent="0.25">
      <c r="A211" s="45"/>
      <c r="B211" s="10" t="s">
        <v>159</v>
      </c>
      <c r="C211" s="11" t="s">
        <v>17</v>
      </c>
      <c r="D211" s="10" t="s">
        <v>159</v>
      </c>
      <c r="E211" s="33"/>
    </row>
    <row r="212" spans="1:5" hidden="1" x14ac:dyDescent="0.25">
      <c r="A212" s="45"/>
      <c r="B212" s="10" t="s">
        <v>160</v>
      </c>
      <c r="C212" s="11" t="s">
        <v>17</v>
      </c>
      <c r="D212" s="10" t="s">
        <v>160</v>
      </c>
      <c r="E212" s="33"/>
    </row>
    <row r="213" spans="1:5" hidden="1" x14ac:dyDescent="0.25">
      <c r="A213" s="45"/>
      <c r="B213" s="10" t="s">
        <v>161</v>
      </c>
      <c r="C213" s="11" t="s">
        <v>17</v>
      </c>
      <c r="D213" s="10" t="s">
        <v>161</v>
      </c>
      <c r="E213" s="33"/>
    </row>
    <row r="214" spans="1:5" ht="25.5" hidden="1" x14ac:dyDescent="0.25">
      <c r="A214" s="45"/>
      <c r="B214" s="10" t="s">
        <v>162</v>
      </c>
      <c r="C214" s="11" t="s">
        <v>17</v>
      </c>
      <c r="D214" s="10" t="s">
        <v>162</v>
      </c>
      <c r="E214" s="33"/>
    </row>
    <row r="215" spans="1:5" ht="25.5" hidden="1" x14ac:dyDescent="0.25">
      <c r="A215" s="45"/>
      <c r="B215" s="10" t="s">
        <v>163</v>
      </c>
      <c r="C215" s="11" t="s">
        <v>17</v>
      </c>
      <c r="D215" s="10" t="s">
        <v>163</v>
      </c>
      <c r="E215" s="33"/>
    </row>
    <row r="216" spans="1:5" ht="25.5" hidden="1" x14ac:dyDescent="0.25">
      <c r="A216" s="45"/>
      <c r="B216" s="10" t="s">
        <v>164</v>
      </c>
      <c r="C216" s="11" t="s">
        <v>17</v>
      </c>
      <c r="D216" s="10" t="s">
        <v>164</v>
      </c>
      <c r="E216" s="33"/>
    </row>
    <row r="217" spans="1:5" ht="25.5" hidden="1" x14ac:dyDescent="0.25">
      <c r="A217" s="46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5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5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5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5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5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5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5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6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5"/>
      <c r="B230" s="10" t="s">
        <v>157</v>
      </c>
      <c r="C230" s="11" t="s">
        <v>158</v>
      </c>
      <c r="D230" s="10" t="s">
        <v>157</v>
      </c>
      <c r="E230" s="33"/>
    </row>
    <row r="231" spans="1:5" hidden="1" x14ac:dyDescent="0.25">
      <c r="A231" s="45"/>
      <c r="B231" s="10" t="s">
        <v>159</v>
      </c>
      <c r="C231" s="11" t="s">
        <v>17</v>
      </c>
      <c r="D231" s="10" t="s">
        <v>159</v>
      </c>
      <c r="E231" s="33"/>
    </row>
    <row r="232" spans="1:5" hidden="1" x14ac:dyDescent="0.25">
      <c r="A232" s="45"/>
      <c r="B232" s="10" t="s">
        <v>160</v>
      </c>
      <c r="C232" s="11" t="s">
        <v>17</v>
      </c>
      <c r="D232" s="10" t="s">
        <v>160</v>
      </c>
      <c r="E232" s="33"/>
    </row>
    <row r="233" spans="1:5" hidden="1" x14ac:dyDescent="0.25">
      <c r="A233" s="45"/>
      <c r="B233" s="10" t="s">
        <v>161</v>
      </c>
      <c r="C233" s="11" t="s">
        <v>17</v>
      </c>
      <c r="D233" s="10" t="s">
        <v>161</v>
      </c>
      <c r="E233" s="33"/>
    </row>
    <row r="234" spans="1:5" ht="25.5" hidden="1" x14ac:dyDescent="0.25">
      <c r="A234" s="45"/>
      <c r="B234" s="10" t="s">
        <v>162</v>
      </c>
      <c r="C234" s="11" t="s">
        <v>17</v>
      </c>
      <c r="D234" s="10" t="s">
        <v>162</v>
      </c>
      <c r="E234" s="33"/>
    </row>
    <row r="235" spans="1:5" ht="25.5" hidden="1" x14ac:dyDescent="0.25">
      <c r="A235" s="45"/>
      <c r="B235" s="10" t="s">
        <v>163</v>
      </c>
      <c r="C235" s="11" t="s">
        <v>17</v>
      </c>
      <c r="D235" s="10" t="s">
        <v>163</v>
      </c>
      <c r="E235" s="33"/>
    </row>
    <row r="236" spans="1:5" ht="25.5" hidden="1" x14ac:dyDescent="0.25">
      <c r="A236" s="45"/>
      <c r="B236" s="10" t="s">
        <v>164</v>
      </c>
      <c r="C236" s="11" t="s">
        <v>17</v>
      </c>
      <c r="D236" s="10" t="s">
        <v>164</v>
      </c>
      <c r="E236" s="33"/>
    </row>
    <row r="237" spans="1:5" ht="25.5" hidden="1" x14ac:dyDescent="0.25">
      <c r="A237" s="46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5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5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5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5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5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5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5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6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5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5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45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45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45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5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5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6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5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5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5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5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5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5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5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6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5"/>
      <c r="B270" s="10" t="s">
        <v>157</v>
      </c>
      <c r="C270" s="11" t="s">
        <v>158</v>
      </c>
      <c r="D270" s="10" t="s">
        <v>157</v>
      </c>
      <c r="E270" s="33"/>
    </row>
    <row r="271" spans="1:5" hidden="1" x14ac:dyDescent="0.25">
      <c r="A271" s="45"/>
      <c r="B271" s="10" t="s">
        <v>159</v>
      </c>
      <c r="C271" s="11" t="s">
        <v>17</v>
      </c>
      <c r="D271" s="10" t="s">
        <v>159</v>
      </c>
      <c r="E271" s="33"/>
    </row>
    <row r="272" spans="1:5" hidden="1" x14ac:dyDescent="0.25">
      <c r="A272" s="45"/>
      <c r="B272" s="10" t="s">
        <v>160</v>
      </c>
      <c r="C272" s="11" t="s">
        <v>17</v>
      </c>
      <c r="D272" s="10" t="s">
        <v>160</v>
      </c>
      <c r="E272" s="33"/>
    </row>
    <row r="273" spans="1:5" hidden="1" x14ac:dyDescent="0.25">
      <c r="A273" s="45"/>
      <c r="B273" s="10" t="s">
        <v>161</v>
      </c>
      <c r="C273" s="11" t="s">
        <v>17</v>
      </c>
      <c r="D273" s="10" t="s">
        <v>161</v>
      </c>
      <c r="E273" s="33"/>
    </row>
    <row r="274" spans="1:5" ht="25.5" hidden="1" x14ac:dyDescent="0.25">
      <c r="A274" s="45"/>
      <c r="B274" s="10" t="s">
        <v>162</v>
      </c>
      <c r="C274" s="11" t="s">
        <v>17</v>
      </c>
      <c r="D274" s="10" t="s">
        <v>162</v>
      </c>
      <c r="E274" s="33"/>
    </row>
    <row r="275" spans="1:5" ht="25.5" hidden="1" x14ac:dyDescent="0.25">
      <c r="A275" s="45"/>
      <c r="B275" s="10" t="s">
        <v>163</v>
      </c>
      <c r="C275" s="11" t="s">
        <v>17</v>
      </c>
      <c r="D275" s="10" t="s">
        <v>163</v>
      </c>
      <c r="E275" s="33"/>
    </row>
    <row r="276" spans="1:5" ht="25.5" hidden="1" x14ac:dyDescent="0.25">
      <c r="A276" s="45"/>
      <c r="B276" s="10" t="s">
        <v>164</v>
      </c>
      <c r="C276" s="11" t="s">
        <v>17</v>
      </c>
      <c r="D276" s="10" t="s">
        <v>164</v>
      </c>
      <c r="E276" s="33"/>
    </row>
    <row r="277" spans="1:5" ht="25.5" hidden="1" x14ac:dyDescent="0.25">
      <c r="A277" s="46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5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5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5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5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5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5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5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6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5"/>
      <c r="B290" s="10" t="s">
        <v>157</v>
      </c>
      <c r="C290" s="11" t="s">
        <v>158</v>
      </c>
      <c r="D290" s="10" t="s">
        <v>157</v>
      </c>
      <c r="E290" s="33"/>
    </row>
    <row r="291" spans="1:5" hidden="1" x14ac:dyDescent="0.25">
      <c r="A291" s="45"/>
      <c r="B291" s="10" t="s">
        <v>159</v>
      </c>
      <c r="C291" s="11" t="s">
        <v>17</v>
      </c>
      <c r="D291" s="10" t="s">
        <v>159</v>
      </c>
      <c r="E291" s="33"/>
    </row>
    <row r="292" spans="1:5" hidden="1" x14ac:dyDescent="0.25">
      <c r="A292" s="45"/>
      <c r="B292" s="10" t="s">
        <v>160</v>
      </c>
      <c r="C292" s="11" t="s">
        <v>17</v>
      </c>
      <c r="D292" s="10" t="s">
        <v>160</v>
      </c>
      <c r="E292" s="33"/>
    </row>
    <row r="293" spans="1:5" hidden="1" x14ac:dyDescent="0.25">
      <c r="A293" s="45"/>
      <c r="B293" s="10" t="s">
        <v>161</v>
      </c>
      <c r="C293" s="11" t="s">
        <v>17</v>
      </c>
      <c r="D293" s="10" t="s">
        <v>161</v>
      </c>
      <c r="E293" s="33"/>
    </row>
    <row r="294" spans="1:5" ht="25.5" hidden="1" x14ac:dyDescent="0.25">
      <c r="A294" s="45"/>
      <c r="B294" s="10" t="s">
        <v>162</v>
      </c>
      <c r="C294" s="11" t="s">
        <v>17</v>
      </c>
      <c r="D294" s="10" t="s">
        <v>162</v>
      </c>
      <c r="E294" s="33"/>
    </row>
    <row r="295" spans="1:5" ht="25.5" hidden="1" x14ac:dyDescent="0.25">
      <c r="A295" s="45"/>
      <c r="B295" s="10" t="s">
        <v>163</v>
      </c>
      <c r="C295" s="11" t="s">
        <v>17</v>
      </c>
      <c r="D295" s="10" t="s">
        <v>163</v>
      </c>
      <c r="E295" s="33"/>
    </row>
    <row r="296" spans="1:5" ht="25.5" hidden="1" x14ac:dyDescent="0.25">
      <c r="A296" s="45"/>
      <c r="B296" s="10" t="s">
        <v>164</v>
      </c>
      <c r="C296" s="11" t="s">
        <v>17</v>
      </c>
      <c r="D296" s="10" t="s">
        <v>164</v>
      </c>
      <c r="E296" s="33"/>
    </row>
    <row r="297" spans="1:5" ht="25.5" hidden="1" x14ac:dyDescent="0.25">
      <c r="A297" s="46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5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5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5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5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5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5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5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6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5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5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5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5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5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5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5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6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7" t="s">
        <v>181</v>
      </c>
      <c r="B318" s="48"/>
      <c r="C318" s="48"/>
      <c r="D318" s="48"/>
      <c r="E318" s="49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30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352863.57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2022-03-10T05:53:55Z</cp:lastPrinted>
  <dcterms:created xsi:type="dcterms:W3CDTF">2019-01-24T04:09:30Z</dcterms:created>
  <dcterms:modified xsi:type="dcterms:W3CDTF">2022-03-15T02:50:59Z</dcterms:modified>
</cp:coreProperties>
</file>