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39" i="1" l="1"/>
  <c r="E27" i="1"/>
  <c r="E132" i="1" l="1"/>
  <c r="E67" i="1" l="1"/>
  <c r="E146" i="1" l="1"/>
  <c r="E184" i="1" l="1"/>
  <c r="E179" i="1"/>
  <c r="E174" i="1"/>
  <c r="E169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196" i="1" l="1"/>
  <c r="E22" i="1" l="1"/>
  <c r="E21" i="1"/>
  <c r="E20" i="1"/>
  <c r="E137" i="1" l="1"/>
  <c r="E127" i="1"/>
  <c r="E102" i="1"/>
  <c r="E142" i="1" l="1"/>
  <c r="E23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<sst xmlns="http://schemas.openxmlformats.org/spreadsheetml/2006/main" count="1133" uniqueCount="200">
  <si>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</si>
  <si>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</si>
  <si>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</si>
  <si>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</si>
  <si>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</si>
  <si>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</si>
  <si>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</si>
  <si>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</si>
  <si>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</si>
  <si>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</si>
  <si>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</si>
  <si>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</si>
  <si>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</si>
  <si>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</si>
  <si>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</si>
  <si>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</si>
  <si>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</si>
  <si>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</si>
  <si>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</si>
  <si>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</si>
  <si>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</si>
  <si>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</si>
  <si>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</si>
  <si>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</si>
  <si>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</si>
  <si>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</si>
  <si>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</si>
  <si>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</si>
  <si>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</si>
  <si>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</si>
  <si>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</si>
  <si>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</si>
  <si>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</si>
  <si>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</si>
  <si>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</si>
  <si>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</si>
  <si>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</si>
  <si>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</si>
  <si>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</si>
  <si>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</si>
  <si>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</si>
  <si>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</si>
  <si>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</si>
  <si>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</si>
  <si>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</si>
  <si>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</si>
  <si>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</si>
  <si>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</si>
  <si>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</si>
  <si>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</si>
  <si>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</si>
  <si>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</si>
  <si>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</si>
  <si>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</si>
  <si>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</si>
  <si>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</si>
  <si>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</si>
  <si>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</si>
  <si>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</si>
  <si>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</si>
  <si>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</si>
  <si>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</si>
  <si>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</si>
  <si>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</si>
  <si>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</si>
  <si>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</si>
  <si>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</si>
  <si>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</si>
  <si>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</si>
  <si>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</si>
  <si>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</si>
  <si>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</si>
  <si>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</si>
  <si>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</si>
  <si>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</si>
  <si>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</si>
  <si>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</si>
  <si>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</si>
  <si>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</si>
  <si>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</si>
  <si>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</si>
  <si>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</si>
  <si>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</si>
  <si>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</si>
  <si>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</si>
  <si>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</si>
  <si>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</si>
  <si>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</si>
  <si>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</si>
  <si>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</si>
  <si>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</si>
  <si>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</si>
  <si>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</si>
  <si>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</si>
  <si>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</si>
  <si>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</si>
  <si>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</si>
  <si>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</si>
  <si>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</si>
  <si>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</si>
  <si>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</si>
  <si>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</si>
  <si>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</si>
  <si>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</si>
  <si>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</si>
  <si>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</si>
  <si>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</si>
  <si>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</si>
  <si>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</si>
  <si>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</si>
  <si>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</si>
  <si>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</si>
  <si>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</si>
  <si>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</si>
  <si>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</si>
  <si>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</si>
  <si>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</si>
  <si>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</si>
  <si>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</si>
  <si>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</si>
  <si>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</si>
  <si>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</si>
  <si>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</si>
  <si>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</si>
  <si>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</si>
  <si>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</si>
  <si>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</si>
  <si>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</si>
  <si>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</si>
  <si>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</si>
  <si>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</si>
  <si>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</si>
  <si>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</si>
  <si>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</si>
  <si>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</si>
  <si>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</si>
  <si>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</si>
  <si>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</si>
  <si>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</si>
  <si>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</si>
  <si>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</si>
  <si>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</si>
  <si>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</si>
  <si>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</si>
  <si>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</si>
  <si>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</si>
  <si>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</si>
  <si>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</si>
  <si>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</si>
  <si>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</si>
  <si>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</si>
  <si>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</si>
  <si>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</si>
  <si>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</si>
  <si>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</si>
  <si>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</si>
  <si>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</si>
  <si>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</si>
  <si>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</si>
  <si>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</si>
  <si>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</si>
  <si>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</si>
  <si>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</si>
  <si>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</si>
  <si>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</si>
  <si>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</si>
  <si>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</si>
  <si>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</si>
  <si>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</si>
  <si>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</si>
  <si>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</si>
  <si>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</si>
  <si>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</si>
  <si>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</si>
  <si>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</si>
  <si>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</si>
  <si>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</si>
  <si>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</si>
  <si>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</si>
  <si>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</si>
  <si>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</si>
  <si>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</si>
  <si>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</si>
  <si>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</si>
  <si>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</si>
  <si>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</si>
  <si>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</si>
  <si>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</si>
  <si>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</si>
  <si>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</si>
  <si>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</si>
  <si>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</si>
  <si>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</si>
  <si>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</si>
  <si>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</si>
  <si>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д.17а</t>
  </si>
  <si>
    <t>общая площадь дома, кв. м.    4 520,2</t>
  </si>
  <si>
    <t>Обслуживание домофона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</si>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</sst>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0" borderId="0" xfId="3" applyFont="1" applyFill="1" applyAlignment="1">
      <alignment horizontal="center"/>
    </xf>
    <xf numFmtId="43" fontId="3" fillId="0" borderId="5" xfId="3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0" zoomScaleNormal="100" zoomScaleSheetLayoutView="100" workbookViewId="0">
      <selection activeCell="I27" sqref="I2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3" t="s">
        <v>198</v>
      </c>
      <c r="B3" s="53"/>
      <c r="C3" s="53"/>
      <c r="D3" s="53"/>
      <c r="E3" s="53"/>
    </row>
    <row r="4" spans="1:6" ht="15" customHeight="1" x14ac:dyDescent="0.25">
      <c r="A4" s="53" t="s">
        <v>0</v>
      </c>
      <c r="B4" s="53"/>
      <c r="C4" s="53"/>
      <c r="D4" s="53"/>
      <c r="E4" s="53"/>
    </row>
    <row r="5" spans="1:6" ht="15" customHeight="1" x14ac:dyDescent="0.25">
      <c r="A5" s="53" t="s">
        <v>195</v>
      </c>
      <c r="B5" s="53"/>
      <c r="C5" s="53"/>
      <c r="D5" s="53"/>
      <c r="E5" s="53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4" t="s">
        <v>196</v>
      </c>
      <c r="B7" s="54"/>
      <c r="C7" s="54"/>
      <c r="D7" s="54"/>
      <c r="E7" s="54"/>
    </row>
    <row r="8" spans="1:6" x14ac:dyDescent="0.25">
      <c r="A8" s="54" t="s">
        <v>1</v>
      </c>
      <c r="B8" s="54"/>
      <c r="C8" s="54"/>
      <c r="D8" s="54"/>
      <c r="E8" s="54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2">
        <v>718974.53800000018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3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2">
        <v>196313.54000000004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1307288.5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E19*0.508</f>
        <v>664102.55799999996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E19*0.3551</f>
        <v>464218.14635000005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E19*0.1369</f>
        <v>178967.79564999999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1753398.9400000002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1322493.3400000001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9">
        <f>478784*0.9</f>
        <v>430905.60000000003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2472373.4780000001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122824.40600000042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181108.69999999995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2349549.0719999997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0.57*4520.2*12</f>
        <v>30918.167999999998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E39/4520.2/12</f>
        <v>0.56999999999999995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3*4520.2*12</f>
        <v>162727.19999999998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E44/4520.2/12</f>
        <v>3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2*4520.2*12</f>
        <v>108484.79999999999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E49/4520.2/12</f>
        <v>2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2.13*4520.2*12</f>
        <v>115536.31200000001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E54/4520.2/12</f>
        <v>2.1300000000000003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0.2*4520.2*12</f>
        <v>10848.48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E59/4520.2/12</f>
        <v>0.19999999999999998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9">
        <v>1468674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3">
        <f>E64/4520.2/12</f>
        <v>27.076124950223441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0.63*4520.2*12</f>
        <v>34172.712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E69/4520.2/12</f>
        <v>0.63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3.35*4520.2*12</f>
        <v>181712.04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E74/4520.2/12</f>
        <v>3.35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0.35*4520.2*12</f>
        <v>18984.84</v>
      </c>
    </row>
    <row r="85" spans="1:6" ht="38.25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E84/4520.2/12</f>
        <v>0.35000000000000003</v>
      </c>
    </row>
    <row r="88" spans="1:6" ht="25.5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>
        <f>3.55*4520.2*12</f>
        <v>192560.52</v>
      </c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E94/4520.2/12</f>
        <v>3.5500000000000003</v>
      </c>
    </row>
    <row r="98" spans="1:6" ht="25.5" hidden="1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2"/>
      <c r="B102" s="10" t="s">
        <v>78</v>
      </c>
      <c r="C102" s="11" t="s">
        <v>17</v>
      </c>
      <c r="D102" s="10" t="s">
        <v>78</v>
      </c>
      <c r="E102" s="33">
        <f>E99/4520.2/2</f>
        <v>0</v>
      </c>
    </row>
    <row r="103" spans="1:6" ht="38.25" hidden="1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2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51"/>
      <c r="B124" s="10" t="s">
        <v>70</v>
      </c>
      <c r="C124" s="11" t="s">
        <v>17</v>
      </c>
      <c r="D124" s="10" t="s">
        <v>70</v>
      </c>
      <c r="E124" s="31"/>
    </row>
    <row r="125" spans="1:6" hidden="1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52"/>
      <c r="B127" s="10" t="s">
        <v>78</v>
      </c>
      <c r="C127" s="11" t="s">
        <v>17</v>
      </c>
      <c r="D127" s="10" t="s">
        <v>78</v>
      </c>
      <c r="E127" s="33">
        <f>E124/4520.2/2</f>
        <v>0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31">
        <v>24930</v>
      </c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33">
        <f>E129/4520.2/12</f>
        <v>0.45960355736471836</v>
      </c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E134/4520.2/2</f>
        <v>0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15877.900000000012</v>
      </c>
      <c r="F141" s="32"/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153819.43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153819.43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195632.88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195632.88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-25935.55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1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19361.240000000002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E161/4520.2/12</f>
        <v>0.35693922097842284</v>
      </c>
      <c r="F164" s="5"/>
    </row>
    <row r="165" spans="1:6" ht="63.75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78381.679999999993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E166/4520.2/12</f>
        <v>1.4450260312965504</v>
      </c>
      <c r="F169" s="5"/>
    </row>
    <row r="170" spans="1:6" ht="63.75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4869.97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E171/4520.2/12</f>
        <v>8.9781609958261441E-2</v>
      </c>
      <c r="F174" s="5"/>
    </row>
    <row r="175" spans="1:6" ht="38.25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22280.71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E176/4520.2/12</f>
        <v>0.41076187631815703</v>
      </c>
      <c r="F179" s="5"/>
    </row>
    <row r="180" spans="1:6" ht="51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28925.83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E181/4520.2/12</f>
        <v>0.53326972995295197</v>
      </c>
    </row>
    <row r="185" spans="1:6" ht="15" customHeight="1" x14ac:dyDescent="0.25">
      <c r="A185" s="47" t="s">
        <v>136</v>
      </c>
      <c r="B185" s="48"/>
      <c r="C185" s="48"/>
      <c r="D185" s="48"/>
      <c r="E185" s="49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7" t="s">
        <v>146</v>
      </c>
      <c r="B190" s="48"/>
      <c r="C190" s="48"/>
      <c r="D190" s="48"/>
      <c r="E190" s="49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7" t="s">
        <v>153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5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5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5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5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5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5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5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6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5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5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5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5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5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5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5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6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5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5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5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5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5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5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5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5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5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5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5"/>
      <c r="B270" s="10" t="s">
        <v>157</v>
      </c>
      <c r="C270" s="11" t="s">
        <v>158</v>
      </c>
      <c r="D270" s="10" t="s">
        <v>157</v>
      </c>
      <c r="E270" s="35"/>
    </row>
    <row r="271" spans="1:5" hidden="1" x14ac:dyDescent="0.25">
      <c r="A271" s="45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5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5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5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5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5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5"/>
      <c r="B290" s="10" t="s">
        <v>157</v>
      </c>
      <c r="C290" s="11" t="s">
        <v>158</v>
      </c>
      <c r="D290" s="10" t="s">
        <v>157</v>
      </c>
      <c r="E290" s="34"/>
      <c r="F290" s="36"/>
    </row>
    <row r="291" spans="1:6" hidden="1" x14ac:dyDescent="0.25">
      <c r="A291" s="45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5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5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5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5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5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7" t="s">
        <v>181</v>
      </c>
      <c r="B318" s="48"/>
      <c r="C318" s="48"/>
      <c r="D318" s="48"/>
      <c r="E318" s="49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8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8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8">
        <v>12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92017.42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2022-03-11T02:28:13Z</cp:lastPrinted>
  <dcterms:created xsi:type="dcterms:W3CDTF">2019-01-24T04:09:30Z</dcterms:created>
  <dcterms:modified xsi:type="dcterms:W3CDTF">2023-03-15T02:46:56Z</dcterms:modified>
</cp:coreProperties>
</file>