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146" i="1"/>
  <c r="E67" i="1" l="1"/>
  <c r="E33" i="1" l="1"/>
  <c r="E184" i="1" l="1"/>
  <c r="E179" i="1"/>
  <c r="E174" i="1"/>
  <c r="E169" i="1"/>
  <c r="E164" i="1"/>
  <c r="E97" i="1" l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/>
  <c r="E21" i="1"/>
  <c r="E20" i="1"/>
  <c r="E142" i="1" l="1"/>
  <c r="E155" i="1" s="1"/>
  <c r="E36" i="1" l="1"/>
  <c r="E23" i="1" l="1"/>
  <c r="E29" i="1" s="1"/>
  <c r="E206" i="1" l="1"/>
  <c r="E102" i="1" l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<sst xmlns="http://schemas.openxmlformats.org/spreadsheetml/2006/main" count="1132" uniqueCount="199">
  <si>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</si>
  <si>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</si>
  <si>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</si>
  <si>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</si>
  <si>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</si>
  <si>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</si>
  <si>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</si>
  <si>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</si>
  <si>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</si>
  <si>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</si>
  <si>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</si>
  <si>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</si>
  <si>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</si>
  <si>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</si>
  <si>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</si>
  <si>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</si>
  <si>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</si>
  <si>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</si>
  <si>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</si>
  <si>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</si>
  <si>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</si>
  <si>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</si>
  <si>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</si>
  <si>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</si>
  <si>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</si>
  <si>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</si>
  <si>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</si>
  <si>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</si>
  <si>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</si>
  <si>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</si>
  <si>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</si>
  <si>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</si>
  <si>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</si>
  <si>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</si>
  <si>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</si>
  <si>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</si>
  <si>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</si>
  <si>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</si>
  <si>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</si>
  <si>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</si>
  <si>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</si>
  <si>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</si>
  <si>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</si>
  <si>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</si>
  <si>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</si>
  <si>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</si>
  <si>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</si>
  <si>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</si>
  <si>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</si>
  <si>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</si>
  <si>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</si>
  <si>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</si>
  <si>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</si>
  <si>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</si>
  <si>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</si>
  <si>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</si>
  <si>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</si>
  <si>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</si>
  <si>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</si>
  <si>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</si>
  <si>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</si>
  <si>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</si>
  <si>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</si>
  <si>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</si>
  <si>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</si>
  <si>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</si>
  <si>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</si>
  <si>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</si>
  <si>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</si>
  <si>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</si>
  <si>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</si>
  <si>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</si>
  <si>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</si>
  <si>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</si>
  <si>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</si>
  <si>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</si>
  <si>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</si>
  <si>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</si>
  <si>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</si>
  <si>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</si>
  <si>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</si>
  <si>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</si>
  <si>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</si>
  <si>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</si>
  <si>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</si>
  <si>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</si>
  <si>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</si>
  <si>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</si>
  <si>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</si>
  <si>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</si>
  <si>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</si>
  <si>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</si>
  <si>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</si>
  <si>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</si>
  <si>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</si>
  <si>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</si>
  <si>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</si>
  <si>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</si>
  <si>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</si>
  <si>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</si>
  <si>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</si>
  <si>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</si>
  <si>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</si>
  <si>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</si>
  <si>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</si>
  <si>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</si>
  <si>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</si>
  <si>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</si>
  <si>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</si>
  <si>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</si>
  <si>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</si>
  <si>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</si>
  <si>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</si>
  <si>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</si>
  <si>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</si>
  <si>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</si>
  <si>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</si>
  <si>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</si>
  <si>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</si>
  <si>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</si>
  <si>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</si>
  <si>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</si>
  <si>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</si>
  <si>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</si>
  <si>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</si>
  <si>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</si>
  <si>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</si>
  <si>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</si>
  <si>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</si>
  <si>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</si>
  <si>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</si>
  <si>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</si>
  <si>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</si>
  <si>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</si>
  <si>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</si>
  <si>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</si>
  <si>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</si>
  <si>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</si>
  <si>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</si>
  <si>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</si>
  <si>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</si>
  <si>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</si>
  <si>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</si>
  <si>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</si>
  <si>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</si>
  <si>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</si>
  <si>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</si>
  <si>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</si>
  <si>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</si>
  <si>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</si>
  <si>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</si>
  <si>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</si>
  <si>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</si>
  <si>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</si>
  <si>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</si>
  <si>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</si>
  <si>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</si>
  <si>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</si>
  <si>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</si>
  <si>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</si>
  <si>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</si>
  <si>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</si>
  <si>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</si>
  <si>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</si>
  <si>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</si>
  <si>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</si>
  <si>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</si>
  <si>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</si>
  <si>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</si>
  <si>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</si>
  <si>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</si>
  <si>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</si>
  <si>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</si>
  <si>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</si>
  <si>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</si>
  <si>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</si>
  <si>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</si>
  <si>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</si>
  <si>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</si>
  <si>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</si>
  <si>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</si>
  <si>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</si>
  <si>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</si>
  <si>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</si>
  <si>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</si>
  <si>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</si>
  <si>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</si>
  <si>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</si>
  <si>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</si>
  <si>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</si>
  <si>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</si>
  <si>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</si>
  <si>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</si>
  <si>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</si>
  <si>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</si>
  <si>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34</t>
  </si>
  <si>
    <t>общая площадь дома, кв. м. 8765,1</t>
  </si>
  <si>
    <t>Водоотведение при содержании общего имущества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</si>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</sst>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12" fillId="0" borderId="6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3" zoomScaleNormal="100" zoomScaleSheetLayoutView="100" workbookViewId="0">
      <selection activeCell="L38" sqref="L38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8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54" t="s">
        <v>198</v>
      </c>
      <c r="B3" s="54"/>
      <c r="C3" s="54"/>
      <c r="D3" s="54"/>
      <c r="E3" s="54"/>
    </row>
    <row r="4" spans="1:6" ht="15" customHeight="1" x14ac:dyDescent="0.25">
      <c r="A4" s="54" t="s">
        <v>0</v>
      </c>
      <c r="B4" s="54"/>
      <c r="C4" s="54"/>
      <c r="D4" s="54"/>
      <c r="E4" s="54"/>
    </row>
    <row r="5" spans="1:6" ht="15" customHeight="1" x14ac:dyDescent="0.25">
      <c r="A5" s="54" t="s">
        <v>195</v>
      </c>
      <c r="B5" s="54"/>
      <c r="C5" s="54"/>
      <c r="D5" s="54"/>
      <c r="E5" s="5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5" t="s">
        <v>196</v>
      </c>
      <c r="B7" s="55"/>
      <c r="C7" s="55"/>
      <c r="D7" s="55"/>
      <c r="E7" s="55"/>
    </row>
    <row r="8" spans="1:6" x14ac:dyDescent="0.25">
      <c r="A8" s="55" t="s">
        <v>1</v>
      </c>
      <c r="B8" s="55"/>
      <c r="C8" s="55"/>
      <c r="D8" s="55"/>
      <c r="E8" s="5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44644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-662252.35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313788.64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2266990.44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E19*0.5454</f>
        <v>1236416.5859759999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E19*0.2801</f>
        <v>634984.02224399999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E19*0.1745</f>
        <v>395589.83177999995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2253319.31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2253319.31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3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3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2"/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1591066.96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-241268.91999999993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327459.77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4">
        <f>E39+E44+E49+E54+E59+E69+E74+E84+E94+E99+E64</f>
        <v>1832335.88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0.2*8765.1*12</f>
        <v>21036.240000000002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3">
        <f>E39/12/8765.1</f>
        <v>0.2</v>
      </c>
    </row>
    <row r="43" spans="1:6" ht="63.75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2.36*12*8765.1</f>
        <v>248227.63200000001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33">
        <f>E44/12/8765.1</f>
        <v>2.3600000000000003</v>
      </c>
    </row>
    <row r="48" spans="1:6" ht="25.5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3.05*12*8765.1</f>
        <v>320802.65999999997</v>
      </c>
    </row>
    <row r="50" spans="1:6" ht="38.25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3">
        <f>E49/12/8765.1</f>
        <v>3.0499999999999994</v>
      </c>
    </row>
    <row r="53" spans="1:6" ht="25.5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2*12*8765.1</f>
        <v>210362.40000000002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3">
        <f>E54/12/8765.1</f>
        <v>2</v>
      </c>
    </row>
    <row r="58" spans="1:6" ht="25.5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0.16*12*8765.1</f>
        <v>16828.991999999998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3">
        <f>E59/12/8765.1</f>
        <v>0.15999999999999998</v>
      </c>
    </row>
    <row r="63" spans="1:6" ht="25.5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31">
        <v>96846.080000000002</v>
      </c>
    </row>
    <row r="65" spans="1:6" ht="25.5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36">
        <f>E64/12/8765.1</f>
        <v>0.92075465957794744</v>
      </c>
    </row>
    <row r="68" spans="1:6" ht="25.5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0.63*12*8765.1</f>
        <v>66264.156000000003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3">
        <f>E69/12/8765.1</f>
        <v>0.63</v>
      </c>
    </row>
    <row r="73" spans="1:6" ht="25.5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35060.4*12</f>
        <v>420724.80000000005</v>
      </c>
    </row>
    <row r="75" spans="1:6" ht="38.25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3">
        <f>E74/12/8765.1</f>
        <v>4</v>
      </c>
    </row>
    <row r="78" spans="1:6" ht="51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2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3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2"/>
      <c r="B84" s="10" t="s">
        <v>70</v>
      </c>
      <c r="C84" s="11" t="s">
        <v>17</v>
      </c>
      <c r="D84" s="10" t="s">
        <v>70</v>
      </c>
      <c r="E84" s="31">
        <f>2629.53*12</f>
        <v>31554.36</v>
      </c>
    </row>
    <row r="85" spans="1:6" ht="38.25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3"/>
      <c r="B87" s="10" t="s">
        <v>78</v>
      </c>
      <c r="C87" s="11" t="s">
        <v>17</v>
      </c>
      <c r="D87" s="10" t="s">
        <v>78</v>
      </c>
      <c r="E87" s="33">
        <f>E84/12/8765.1</f>
        <v>0.3</v>
      </c>
    </row>
    <row r="88" spans="1:6" ht="25.5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2"/>
      <c r="B94" s="10" t="s">
        <v>70</v>
      </c>
      <c r="C94" s="11" t="s">
        <v>17</v>
      </c>
      <c r="D94" s="10" t="s">
        <v>70</v>
      </c>
      <c r="E94" s="31">
        <f>33307.38*12</f>
        <v>399688.55999999994</v>
      </c>
    </row>
    <row r="95" spans="1:6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3"/>
      <c r="B97" s="10" t="s">
        <v>78</v>
      </c>
      <c r="C97" s="11" t="s">
        <v>17</v>
      </c>
      <c r="D97" s="10" t="s">
        <v>78</v>
      </c>
      <c r="E97" s="33">
        <f>E94/12/8765.1</f>
        <v>3.7999999999999994</v>
      </c>
    </row>
    <row r="98" spans="1:6" ht="25.5" hidden="1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3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3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2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3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52"/>
      <c r="B124" s="10" t="s">
        <v>70</v>
      </c>
      <c r="C124" s="11" t="s">
        <v>17</v>
      </c>
      <c r="D124" s="10" t="s">
        <v>70</v>
      </c>
      <c r="E124" s="12"/>
    </row>
    <row r="125" spans="1:6" hidden="1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53"/>
      <c r="B127" s="10" t="s">
        <v>78</v>
      </c>
      <c r="C127" s="11" t="s">
        <v>17</v>
      </c>
      <c r="D127" s="10" t="s">
        <v>78</v>
      </c>
      <c r="E127" s="19"/>
    </row>
    <row r="128" spans="1:6" ht="25.5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2">
        <v>56567.48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121765.73000000001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28892.1+1368.12+6197.11+7966.8+76295.42</f>
        <v>120719.54999999999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2">
        <f>E146</f>
        <v>120719.54999999999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57613.660000000033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51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6281.4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3">
        <f>E161/12/8765.1</f>
        <v>5.9719797834594003E-2</v>
      </c>
      <c r="F164" s="5"/>
    </row>
    <row r="165" spans="1:6" ht="63.75" x14ac:dyDescent="0.25">
      <c r="A165" s="51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29316.36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3">
        <f>E166/12/8765.1</f>
        <v>0.27872243328655694</v>
      </c>
      <c r="F169" s="5"/>
    </row>
    <row r="170" spans="1:6" ht="63.75" x14ac:dyDescent="0.25">
      <c r="A170" s="51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>
        <v>1386.54</v>
      </c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6">
        <f>E171/12/8765.1</f>
        <v>1.3182393811821885E-2</v>
      </c>
      <c r="F174" s="5"/>
    </row>
    <row r="175" spans="1:6" ht="38.25" x14ac:dyDescent="0.25">
      <c r="A175" s="51" t="s">
        <v>107</v>
      </c>
      <c r="B175" s="10" t="s">
        <v>72</v>
      </c>
      <c r="C175" s="11" t="s">
        <v>9</v>
      </c>
      <c r="D175" s="10" t="s">
        <v>72</v>
      </c>
      <c r="E175" s="19" t="s">
        <v>197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8097.66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6">
        <f>E176/12/8765.1</f>
        <v>7.6987712633056093E-2</v>
      </c>
      <c r="F179" s="5"/>
    </row>
    <row r="180" spans="1:6" ht="51" x14ac:dyDescent="0.25">
      <c r="A180" s="51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76683.77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3">
        <f>E181/12/8765.1</f>
        <v>0.72906346381292475</v>
      </c>
    </row>
    <row r="185" spans="1:6" ht="15" hidden="1" customHeight="1" x14ac:dyDescent="0.25">
      <c r="A185" s="48" t="s">
        <v>137</v>
      </c>
      <c r="B185" s="49"/>
      <c r="C185" s="49"/>
      <c r="D185" s="49"/>
      <c r="E185" s="50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8" t="s">
        <v>154</v>
      </c>
      <c r="B197" s="49"/>
      <c r="C197" s="49"/>
      <c r="D197" s="49"/>
      <c r="E197" s="50"/>
    </row>
    <row r="198" spans="1:6" hidden="1" x14ac:dyDescent="0.25">
      <c r="A198" s="45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46"/>
      <c r="B200" s="10" t="s">
        <v>158</v>
      </c>
      <c r="C200" s="11" t="s">
        <v>159</v>
      </c>
      <c r="D200" s="10" t="s">
        <v>158</v>
      </c>
      <c r="E200" s="39"/>
    </row>
    <row r="201" spans="1:6" hidden="1" x14ac:dyDescent="0.25">
      <c r="A201" s="46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46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46"/>
      <c r="B203" s="10" t="s">
        <v>162</v>
      </c>
      <c r="C203" s="11" t="s">
        <v>17</v>
      </c>
      <c r="D203" s="10" t="s">
        <v>162</v>
      </c>
      <c r="E203" s="34"/>
    </row>
    <row r="204" spans="1:6" ht="25.5" hidden="1" x14ac:dyDescent="0.25">
      <c r="A204" s="46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5.5" hidden="1" x14ac:dyDescent="0.25">
      <c r="A205" s="46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46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47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45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6"/>
      <c r="B210" s="10" t="s">
        <v>158</v>
      </c>
      <c r="C210" s="11" t="s">
        <v>159</v>
      </c>
      <c r="D210" s="10" t="s">
        <v>158</v>
      </c>
      <c r="E210" s="39"/>
    </row>
    <row r="211" spans="1:5" hidden="1" x14ac:dyDescent="0.25">
      <c r="A211" s="46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6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6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6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6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6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47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45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6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6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6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6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6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6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6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7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5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6"/>
      <c r="B230" s="10" t="s">
        <v>158</v>
      </c>
      <c r="C230" s="11" t="s">
        <v>159</v>
      </c>
      <c r="D230" s="10" t="s">
        <v>158</v>
      </c>
      <c r="E230" s="39"/>
    </row>
    <row r="231" spans="1:5" hidden="1" x14ac:dyDescent="0.25">
      <c r="A231" s="46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6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6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6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6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6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47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5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6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6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6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6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6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6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6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7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5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6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6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46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46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46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6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6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7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5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6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6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6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6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6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6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6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7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5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6"/>
      <c r="B270" s="10" t="s">
        <v>158</v>
      </c>
      <c r="C270" s="11" t="s">
        <v>159</v>
      </c>
      <c r="D270" s="10" t="s">
        <v>158</v>
      </c>
      <c r="E270" s="39"/>
    </row>
    <row r="271" spans="1:5" hidden="1" x14ac:dyDescent="0.25">
      <c r="A271" s="46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6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6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6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6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6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47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5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6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6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6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6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6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6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6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7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5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46"/>
      <c r="B290" s="10" t="s">
        <v>158</v>
      </c>
      <c r="C290" s="11" t="s">
        <v>159</v>
      </c>
      <c r="D290" s="10" t="s">
        <v>158</v>
      </c>
      <c r="E290" s="39"/>
    </row>
    <row r="291" spans="1:5" hidden="1" x14ac:dyDescent="0.25">
      <c r="A291" s="46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46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46"/>
      <c r="B293" s="10" t="s">
        <v>162</v>
      </c>
      <c r="C293" s="11" t="s">
        <v>17</v>
      </c>
      <c r="D293" s="10" t="s">
        <v>162</v>
      </c>
      <c r="E293" s="34"/>
    </row>
    <row r="294" spans="1:5" ht="25.5" hidden="1" x14ac:dyDescent="0.25">
      <c r="A294" s="46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46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46"/>
      <c r="B296" s="10" t="s">
        <v>165</v>
      </c>
      <c r="C296" s="11" t="s">
        <v>17</v>
      </c>
      <c r="D296" s="10" t="s">
        <v>165</v>
      </c>
      <c r="E296" s="34"/>
    </row>
    <row r="297" spans="1:5" ht="25.5" hidden="1" x14ac:dyDescent="0.25">
      <c r="A297" s="47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45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46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46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46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46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46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46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6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6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7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5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6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6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6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6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6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6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6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6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7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8" t="s">
        <v>182</v>
      </c>
      <c r="B318" s="49"/>
      <c r="C318" s="49"/>
      <c r="D318" s="49"/>
      <c r="E318" s="50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4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>
        <v>116148.6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2022-03-11T03:55:24Z</cp:lastPrinted>
  <dcterms:created xsi:type="dcterms:W3CDTF">2019-01-24T04:09:30Z</dcterms:created>
  <dcterms:modified xsi:type="dcterms:W3CDTF">2022-03-29T06:22:59Z</dcterms:modified>
</cp:coreProperties>
</file>