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27" i="1"/>
  <c r="E146" i="1" l="1"/>
  <c r="E184" i="1" l="1"/>
  <c r="E179" i="1"/>
  <c r="E174" i="1"/>
  <c r="E169" i="1"/>
  <c r="E164" i="1"/>
  <c r="E127" i="1" l="1"/>
  <c r="E124" i="1"/>
  <c r="E82" i="1"/>
  <c r="E79" i="1"/>
  <c r="E77" i="1"/>
  <c r="E74" i="1"/>
  <c r="E72" i="1"/>
  <c r="E69" i="1"/>
  <c r="E67" i="1"/>
  <c r="E62" i="1"/>
  <c r="E59" i="1"/>
  <c r="E57" i="1"/>
  <c r="E54" i="1"/>
  <c r="E52" i="1"/>
  <c r="E49" i="1"/>
  <c r="E47" i="1"/>
  <c r="E44" i="1"/>
  <c r="E42" i="1"/>
  <c r="E39" i="1"/>
  <c r="E36" i="1" l="1"/>
  <c r="E22" i="1"/>
  <c r="E21" i="1"/>
  <c r="E20" i="1"/>
  <c r="E33" i="1" l="1"/>
  <c r="E97" i="1" l="1"/>
  <c r="E87" i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<sst xmlns="http://schemas.openxmlformats.org/spreadsheetml/2006/main" count="1132" uniqueCount="199">
  <si>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</si>
  <si>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</si>
  <si>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</si>
  <si>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</si>
  <si>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</si>
  <si>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</si>
  <si>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</si>
  <si>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</si>
  <si>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</si>
  <si>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</si>
  <si>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</si>
  <si>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</si>
  <si>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</si>
  <si>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</si>
  <si>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</si>
  <si>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</si>
  <si>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</si>
  <si>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</si>
  <si>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</si>
  <si>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</si>
  <si>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</si>
  <si>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</si>
  <si>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</si>
  <si>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</si>
  <si>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</si>
  <si>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</si>
  <si>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</si>
  <si>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</si>
  <si>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</si>
  <si>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</si>
  <si>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</si>
  <si>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</si>
  <si>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</si>
  <si>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</si>
  <si>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</si>
  <si>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</si>
  <si>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</si>
  <si>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</si>
  <si>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</si>
  <si>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</si>
  <si>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</si>
  <si>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</si>
  <si>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</si>
  <si>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</si>
  <si>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</si>
  <si>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</si>
  <si>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</si>
  <si>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</si>
  <si>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</si>
  <si>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</si>
  <si>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</si>
  <si>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</si>
  <si>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</si>
  <si>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</si>
  <si>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</si>
  <si>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</si>
  <si>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</si>
  <si>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</si>
  <si>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</si>
  <si>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</si>
  <si>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</si>
  <si>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</si>
  <si>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</si>
  <si>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</si>
  <si>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</si>
  <si>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</si>
  <si>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</si>
  <si>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</si>
  <si>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</si>
  <si>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</si>
  <si>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</si>
  <si>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</si>
  <si>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</si>
  <si>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</si>
  <si>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</si>
  <si>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</si>
  <si>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</si>
  <si>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</si>
  <si>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</si>
  <si>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</si>
  <si>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</si>
  <si>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</si>
  <si>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</si>
  <si>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</si>
  <si>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</si>
  <si>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</si>
  <si>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</si>
  <si>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</si>
  <si>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</si>
  <si>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</si>
  <si>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</si>
  <si>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</si>
  <si>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</si>
  <si>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</si>
  <si>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</si>
  <si>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</si>
  <si>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</si>
  <si>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</si>
  <si>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</si>
  <si>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</si>
  <si>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</si>
  <si>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</si>
  <si>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</si>
  <si>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</si>
  <si>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</si>
  <si>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</si>
  <si>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</si>
  <si>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</si>
  <si>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</si>
  <si>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</si>
  <si>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</si>
  <si>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</si>
  <si>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</si>
  <si>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</si>
  <si>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</si>
  <si>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</si>
  <si>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</si>
  <si>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</si>
  <si>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</si>
  <si>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</si>
  <si>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</si>
  <si>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</si>
  <si>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</si>
  <si>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</si>
  <si>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</si>
  <si>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</si>
  <si>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</si>
  <si>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</si>
  <si>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</si>
  <si>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</si>
  <si>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</si>
  <si>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</si>
  <si>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</si>
  <si>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</si>
  <si>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</si>
  <si>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</si>
  <si>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</si>
  <si>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</si>
  <si>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</si>
  <si>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</si>
  <si>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</si>
  <si>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</si>
  <si>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</si>
  <si>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</si>
  <si>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</si>
  <si>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</si>
  <si>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</si>
  <si>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</si>
  <si>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</si>
  <si>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</si>
  <si>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</si>
  <si>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</si>
  <si>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</si>
  <si>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</si>
  <si>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</si>
  <si>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</si>
  <si>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</si>
  <si>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</si>
  <si>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</si>
  <si>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</si>
  <si>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</si>
  <si>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</si>
  <si>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</si>
  <si>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</si>
  <si>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</si>
  <si>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</si>
  <si>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</si>
  <si>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</si>
  <si>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</si>
  <si>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</si>
  <si>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</si>
  <si>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</si>
  <si>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</si>
  <si>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</si>
  <si>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</si>
  <si>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</si>
  <si>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</si>
  <si>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</si>
  <si>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</si>
  <si>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</si>
  <si>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</si>
  <si>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</si>
  <si>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</si>
  <si>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</si>
  <si>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</si>
  <si>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</si>
  <si>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</si>
  <si>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</si>
  <si>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</si>
  <si>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</si>
  <si>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</si>
  <si>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</si>
  <si>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</si>
  <si>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</si>
  <si>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</si>
  <si>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</si>
  <si>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</si>
  <si>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пр. Металлургов, д. 5</t>
  </si>
  <si>
    <t>общая площадь дома, кв. м. 3569,8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</si>
</sst>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G11" sqref="G11:G12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4.441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2" t="s">
        <v>196</v>
      </c>
      <c r="B3" s="52"/>
      <c r="C3" s="52"/>
      <c r="D3" s="52"/>
      <c r="E3" s="52"/>
    </row>
    <row r="4" spans="1:5" ht="15" customHeight="1" x14ac:dyDescent="0.25">
      <c r="A4" s="52" t="s">
        <v>0</v>
      </c>
      <c r="B4" s="52"/>
      <c r="C4" s="52"/>
      <c r="D4" s="52"/>
      <c r="E4" s="52"/>
    </row>
    <row r="5" spans="1:5" ht="15" customHeight="1" x14ac:dyDescent="0.25">
      <c r="A5" s="52" t="s">
        <v>197</v>
      </c>
      <c r="B5" s="52"/>
      <c r="C5" s="52"/>
      <c r="D5" s="52"/>
      <c r="E5" s="52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3" t="s">
        <v>198</v>
      </c>
      <c r="B7" s="53"/>
      <c r="C7" s="53"/>
      <c r="D7" s="53"/>
      <c r="E7" s="53"/>
    </row>
    <row r="8" spans="1:5" x14ac:dyDescent="0.25">
      <c r="A8" s="53" t="s">
        <v>1</v>
      </c>
      <c r="B8" s="53"/>
      <c r="C8" s="53"/>
      <c r="D8" s="53"/>
      <c r="E8" s="53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43983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44134</v>
      </c>
    </row>
    <row r="14" spans="1:5" ht="32.25" customHeight="1" x14ac:dyDescent="0.25">
      <c r="A14" s="46" t="s">
        <v>14</v>
      </c>
      <c r="B14" s="47"/>
      <c r="C14" s="47"/>
      <c r="D14" s="47"/>
      <c r="E14" s="48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325487.06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E19*0.493</f>
        <v>160465.12057999999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E19*0.343</f>
        <v>111642.06158000001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E19*0.164</f>
        <v>53379.877840000001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275168.02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260768.02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16000*0.9</f>
        <v>14400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275168.02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16645.580000000016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64719.040000000008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E39+E44+E49+E54+E59+E69+E74+E84+E94+E99+E64+E124+E79</f>
        <v>258522.44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52.8" x14ac:dyDescent="0.25">
      <c r="A38" s="49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0"/>
      <c r="B39" s="10" t="s">
        <v>70</v>
      </c>
      <c r="C39" s="11" t="s">
        <v>17</v>
      </c>
      <c r="D39" s="10" t="s">
        <v>70</v>
      </c>
      <c r="E39" s="31">
        <f>0.6*3569.8*5</f>
        <v>10709.400000000001</v>
      </c>
    </row>
    <row r="40" spans="1:6" x14ac:dyDescent="0.25">
      <c r="A40" s="50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50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1"/>
      <c r="B42" s="10" t="s">
        <v>78</v>
      </c>
      <c r="C42" s="11" t="s">
        <v>17</v>
      </c>
      <c r="D42" s="10" t="s">
        <v>78</v>
      </c>
      <c r="E42" s="33">
        <f>E39/5/3569.8</f>
        <v>0.6</v>
      </c>
    </row>
    <row r="43" spans="1:6" ht="79.2" x14ac:dyDescent="0.25">
      <c r="A43" s="49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0"/>
      <c r="B44" s="10" t="s">
        <v>70</v>
      </c>
      <c r="C44" s="11" t="s">
        <v>17</v>
      </c>
      <c r="D44" s="10" t="s">
        <v>70</v>
      </c>
      <c r="E44" s="31">
        <f>1.6*3569.8*5</f>
        <v>28558.400000000001</v>
      </c>
    </row>
    <row r="45" spans="1:6" x14ac:dyDescent="0.25">
      <c r="A45" s="50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50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1"/>
      <c r="B47" s="10" t="s">
        <v>78</v>
      </c>
      <c r="C47" s="11" t="s">
        <v>17</v>
      </c>
      <c r="D47" s="10" t="s">
        <v>78</v>
      </c>
      <c r="E47" s="33">
        <f>E44/5/3569.8</f>
        <v>1.6</v>
      </c>
    </row>
    <row r="48" spans="1:6" ht="26.4" x14ac:dyDescent="0.25">
      <c r="A48" s="49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0"/>
      <c r="B49" s="10" t="s">
        <v>70</v>
      </c>
      <c r="C49" s="11" t="s">
        <v>17</v>
      </c>
      <c r="D49" s="10" t="s">
        <v>70</v>
      </c>
      <c r="E49" s="31">
        <f>2.5*3569.8*5</f>
        <v>44622.5</v>
      </c>
    </row>
    <row r="50" spans="1:6" ht="39.6" x14ac:dyDescent="0.25">
      <c r="A50" s="50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50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1"/>
      <c r="B52" s="10" t="s">
        <v>78</v>
      </c>
      <c r="C52" s="11" t="s">
        <v>17</v>
      </c>
      <c r="D52" s="10" t="s">
        <v>78</v>
      </c>
      <c r="E52" s="33">
        <f>E49/5/3569.8</f>
        <v>2.5</v>
      </c>
    </row>
    <row r="53" spans="1:6" ht="26.4" x14ac:dyDescent="0.25">
      <c r="A53" s="49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0"/>
      <c r="B54" s="10" t="s">
        <v>70</v>
      </c>
      <c r="C54" s="11" t="s">
        <v>17</v>
      </c>
      <c r="D54" s="10" t="s">
        <v>70</v>
      </c>
      <c r="E54" s="31">
        <f>2.3*3569.8*5</f>
        <v>41052.699999999997</v>
      </c>
    </row>
    <row r="55" spans="1:6" x14ac:dyDescent="0.25">
      <c r="A55" s="50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50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1"/>
      <c r="B57" s="10" t="s">
        <v>78</v>
      </c>
      <c r="C57" s="11" t="s">
        <v>17</v>
      </c>
      <c r="D57" s="10" t="s">
        <v>78</v>
      </c>
      <c r="E57" s="33">
        <f>E54/5/3569.8</f>
        <v>2.2999999999999998</v>
      </c>
    </row>
    <row r="58" spans="1:6" ht="26.4" x14ac:dyDescent="0.25">
      <c r="A58" s="49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0"/>
      <c r="B59" s="10" t="s">
        <v>70</v>
      </c>
      <c r="C59" s="11" t="s">
        <v>17</v>
      </c>
      <c r="D59" s="10" t="s">
        <v>70</v>
      </c>
      <c r="E59" s="31">
        <f>0.18*5*3569.8</f>
        <v>3212.8199999999997</v>
      </c>
    </row>
    <row r="60" spans="1:6" x14ac:dyDescent="0.25">
      <c r="A60" s="50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50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1"/>
      <c r="B62" s="10" t="s">
        <v>78</v>
      </c>
      <c r="C62" s="11" t="s">
        <v>17</v>
      </c>
      <c r="D62" s="10" t="s">
        <v>78</v>
      </c>
      <c r="E62" s="33">
        <f>E59/5/3569.8</f>
        <v>0.18</v>
      </c>
    </row>
    <row r="63" spans="1:6" ht="26.4" x14ac:dyDescent="0.25">
      <c r="A63" s="49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0"/>
      <c r="B64" s="10" t="s">
        <v>70</v>
      </c>
      <c r="C64" s="11" t="s">
        <v>17</v>
      </c>
      <c r="D64" s="10" t="s">
        <v>70</v>
      </c>
      <c r="E64" s="31">
        <v>44512.93</v>
      </c>
    </row>
    <row r="65" spans="1:6" ht="26.4" x14ac:dyDescent="0.25">
      <c r="A65" s="50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50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1"/>
      <c r="B67" s="10" t="s">
        <v>78</v>
      </c>
      <c r="C67" s="11" t="s">
        <v>17</v>
      </c>
      <c r="D67" s="10" t="s">
        <v>78</v>
      </c>
      <c r="E67" s="36">
        <f>E64/5/3569.8</f>
        <v>2.493861280744019</v>
      </c>
    </row>
    <row r="68" spans="1:6" ht="26.4" x14ac:dyDescent="0.25">
      <c r="A68" s="49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0"/>
      <c r="B69" s="10" t="s">
        <v>70</v>
      </c>
      <c r="C69" s="11" t="s">
        <v>17</v>
      </c>
      <c r="D69" s="10" t="s">
        <v>70</v>
      </c>
      <c r="E69" s="31">
        <f>0.6*3569.8*5</f>
        <v>10709.400000000001</v>
      </c>
    </row>
    <row r="70" spans="1:6" x14ac:dyDescent="0.25">
      <c r="A70" s="50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50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1"/>
      <c r="B72" s="10" t="s">
        <v>78</v>
      </c>
      <c r="C72" s="11" t="s">
        <v>17</v>
      </c>
      <c r="D72" s="10" t="s">
        <v>78</v>
      </c>
      <c r="E72" s="33">
        <f>E69/5/3569.8</f>
        <v>0.6</v>
      </c>
    </row>
    <row r="73" spans="1:6" ht="26.4" x14ac:dyDescent="0.25">
      <c r="A73" s="49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0"/>
      <c r="B74" s="10" t="s">
        <v>70</v>
      </c>
      <c r="C74" s="11" t="s">
        <v>17</v>
      </c>
      <c r="D74" s="10" t="s">
        <v>70</v>
      </c>
      <c r="E74" s="31">
        <f>3*3569.8*5</f>
        <v>53547.000000000007</v>
      </c>
    </row>
    <row r="75" spans="1:6" ht="39.6" x14ac:dyDescent="0.25">
      <c r="A75" s="50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50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1"/>
      <c r="B77" s="10" t="s">
        <v>78</v>
      </c>
      <c r="C77" s="11" t="s">
        <v>17</v>
      </c>
      <c r="D77" s="10" t="s">
        <v>78</v>
      </c>
      <c r="E77" s="33">
        <f>E74/5/3569.8</f>
        <v>3.0000000000000004</v>
      </c>
    </row>
    <row r="78" spans="1:6" ht="52.8" x14ac:dyDescent="0.25">
      <c r="A78" s="49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0"/>
      <c r="B79" s="10" t="s">
        <v>70</v>
      </c>
      <c r="C79" s="11" t="s">
        <v>17</v>
      </c>
      <c r="D79" s="10" t="s">
        <v>70</v>
      </c>
      <c r="E79" s="12">
        <f>0.78*5*3569.8</f>
        <v>13922.220000000001</v>
      </c>
    </row>
    <row r="80" spans="1:6" x14ac:dyDescent="0.25">
      <c r="A80" s="50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50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1"/>
      <c r="B82" s="10" t="s">
        <v>78</v>
      </c>
      <c r="C82" s="11" t="s">
        <v>17</v>
      </c>
      <c r="D82" s="10" t="s">
        <v>78</v>
      </c>
      <c r="E82" s="19">
        <f>E79/5/3569.8</f>
        <v>0.78</v>
      </c>
    </row>
    <row r="83" spans="1:6" ht="26.4" x14ac:dyDescent="0.25">
      <c r="A83" s="49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0"/>
      <c r="B84" s="10" t="s">
        <v>70</v>
      </c>
      <c r="C84" s="11" t="s">
        <v>17</v>
      </c>
      <c r="D84" s="10" t="s">
        <v>70</v>
      </c>
      <c r="E84" s="31"/>
    </row>
    <row r="85" spans="1:6" ht="39.6" x14ac:dyDescent="0.25">
      <c r="A85" s="50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50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1"/>
      <c r="B87" s="10" t="s">
        <v>78</v>
      </c>
      <c r="C87" s="11" t="s">
        <v>17</v>
      </c>
      <c r="D87" s="10" t="s">
        <v>78</v>
      </c>
      <c r="E87" s="33">
        <f>E84/12/8765.1</f>
        <v>0</v>
      </c>
    </row>
    <row r="88" spans="1:6" ht="26.4" x14ac:dyDescent="0.25">
      <c r="A88" s="49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0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0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50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1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9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0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50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50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1"/>
      <c r="B97" s="10" t="s">
        <v>78</v>
      </c>
      <c r="C97" s="11" t="s">
        <v>17</v>
      </c>
      <c r="D97" s="10" t="s">
        <v>78</v>
      </c>
      <c r="E97" s="33">
        <f>E94/12/8765.1</f>
        <v>0</v>
      </c>
    </row>
    <row r="98" spans="1:6" ht="26.4" x14ac:dyDescent="0.25">
      <c r="A98" s="49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0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0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50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1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9.6" x14ac:dyDescent="0.25">
      <c r="A103" s="49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0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0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50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1"/>
      <c r="B107" s="10" t="s">
        <v>78</v>
      </c>
      <c r="C107" s="11" t="s">
        <v>17</v>
      </c>
      <c r="D107" s="10" t="s">
        <v>78</v>
      </c>
      <c r="E107" s="19"/>
    </row>
    <row r="108" spans="1:6" ht="39.6" x14ac:dyDescent="0.25">
      <c r="A108" s="49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0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0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50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1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9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0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0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50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1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9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0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50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50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1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9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0"/>
      <c r="B124" s="10" t="s">
        <v>70</v>
      </c>
      <c r="C124" s="11" t="s">
        <v>17</v>
      </c>
      <c r="D124" s="10" t="s">
        <v>70</v>
      </c>
      <c r="E124" s="12">
        <f>0.43*5*3569.8</f>
        <v>7675.07</v>
      </c>
    </row>
    <row r="125" spans="1:6" x14ac:dyDescent="0.25">
      <c r="A125" s="50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50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1"/>
      <c r="B127" s="10" t="s">
        <v>78</v>
      </c>
      <c r="C127" s="11" t="s">
        <v>17</v>
      </c>
      <c r="D127" s="10" t="s">
        <v>78</v>
      </c>
      <c r="E127" s="19">
        <f>E124/5/3569.8</f>
        <v>0.42999999999999994</v>
      </c>
    </row>
    <row r="128" spans="1:6" ht="26.4" x14ac:dyDescent="0.25">
      <c r="A128" s="49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0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0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50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1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9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0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50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50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1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6" t="s">
        <v>106</v>
      </c>
      <c r="B138" s="47"/>
      <c r="C138" s="47"/>
      <c r="D138" s="47"/>
      <c r="E138" s="48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1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19790.879999999997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3926.89+186.49+845.43+1081.57+9800.51</f>
        <v>15840.89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3926.89+186.49+845.43+1081.57+9800.51</f>
        <v>15840.89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3949.989999999998</v>
      </c>
    </row>
    <row r="156" spans="1:5" ht="36.75" customHeight="1" x14ac:dyDescent="0.25">
      <c r="A156" s="46" t="s">
        <v>126</v>
      </c>
      <c r="B156" s="47"/>
      <c r="C156" s="47"/>
      <c r="D156" s="47"/>
      <c r="E156" s="48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129</v>
      </c>
      <c r="B159" s="47"/>
      <c r="C159" s="47"/>
      <c r="D159" s="47"/>
      <c r="E159" s="48"/>
    </row>
    <row r="160" spans="1:5" ht="52.8" x14ac:dyDescent="0.25">
      <c r="A160" s="49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0"/>
      <c r="B161" s="10" t="s">
        <v>70</v>
      </c>
      <c r="C161" s="11" t="s">
        <v>17</v>
      </c>
      <c r="D161" s="10" t="s">
        <v>70</v>
      </c>
      <c r="E161" s="31">
        <v>1056.1199999999999</v>
      </c>
    </row>
    <row r="162" spans="1:6" x14ac:dyDescent="0.25">
      <c r="A162" s="50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50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1"/>
      <c r="B164" s="10" t="s">
        <v>78</v>
      </c>
      <c r="C164" s="11" t="s">
        <v>17</v>
      </c>
      <c r="D164" s="10" t="s">
        <v>78</v>
      </c>
      <c r="E164" s="33">
        <f>E161/5/3569.8</f>
        <v>5.9169701383831021E-2</v>
      </c>
      <c r="F164" s="5"/>
    </row>
    <row r="165" spans="1:6" ht="66" x14ac:dyDescent="0.25">
      <c r="A165" s="49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0"/>
      <c r="B166" s="10" t="s">
        <v>70</v>
      </c>
      <c r="C166" s="11" t="s">
        <v>17</v>
      </c>
      <c r="D166" s="10" t="s">
        <v>70</v>
      </c>
      <c r="E166" s="31">
        <v>4905.8</v>
      </c>
      <c r="F166" s="5"/>
    </row>
    <row r="167" spans="1:6" x14ac:dyDescent="0.25">
      <c r="A167" s="50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50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1"/>
      <c r="B169" s="10" t="s">
        <v>78</v>
      </c>
      <c r="C169" s="11" t="s">
        <v>17</v>
      </c>
      <c r="D169" s="10" t="s">
        <v>78</v>
      </c>
      <c r="E169" s="33">
        <f>E166/5/3569.8</f>
        <v>0.27485013166003697</v>
      </c>
      <c r="F169" s="5"/>
    </row>
    <row r="170" spans="1:6" ht="66" x14ac:dyDescent="0.25">
      <c r="A170" s="49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0"/>
      <c r="B171" s="10" t="s">
        <v>70</v>
      </c>
      <c r="C171" s="11" t="s">
        <v>17</v>
      </c>
      <c r="D171" s="10" t="s">
        <v>70</v>
      </c>
      <c r="E171" s="31">
        <v>232.99</v>
      </c>
      <c r="F171" s="5"/>
    </row>
    <row r="172" spans="1:6" x14ac:dyDescent="0.25">
      <c r="A172" s="50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50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1"/>
      <c r="B174" s="10" t="s">
        <v>78</v>
      </c>
      <c r="C174" s="11" t="s">
        <v>17</v>
      </c>
      <c r="D174" s="10" t="s">
        <v>78</v>
      </c>
      <c r="E174" s="36">
        <f>E171/5/3569.8</f>
        <v>1.305339234691019E-2</v>
      </c>
      <c r="F174" s="5"/>
    </row>
    <row r="175" spans="1:6" ht="39.6" x14ac:dyDescent="0.25">
      <c r="A175" s="49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0"/>
      <c r="B176" s="10" t="s">
        <v>70</v>
      </c>
      <c r="C176" s="11" t="s">
        <v>17</v>
      </c>
      <c r="D176" s="10" t="s">
        <v>70</v>
      </c>
      <c r="E176" s="31">
        <v>1351.25</v>
      </c>
      <c r="F176" s="5"/>
    </row>
    <row r="177" spans="1:6" x14ac:dyDescent="0.25">
      <c r="A177" s="50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50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1"/>
      <c r="B179" s="10" t="s">
        <v>78</v>
      </c>
      <c r="C179" s="11" t="s">
        <v>17</v>
      </c>
      <c r="D179" s="10" t="s">
        <v>78</v>
      </c>
      <c r="E179" s="36">
        <f>E176/5/3569.8</f>
        <v>7.5704521261695329E-2</v>
      </c>
      <c r="F179" s="5"/>
    </row>
    <row r="180" spans="1:6" ht="52.8" x14ac:dyDescent="0.25">
      <c r="A180" s="49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0"/>
      <c r="B181" s="10" t="s">
        <v>70</v>
      </c>
      <c r="C181" s="11" t="s">
        <v>17</v>
      </c>
      <c r="D181" s="10" t="s">
        <v>70</v>
      </c>
      <c r="E181" s="31">
        <v>12244.72</v>
      </c>
      <c r="F181" s="5"/>
    </row>
    <row r="182" spans="1:6" x14ac:dyDescent="0.25">
      <c r="A182" s="50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50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1"/>
      <c r="B184" s="10" t="s">
        <v>78</v>
      </c>
      <c r="C184" s="11" t="s">
        <v>17</v>
      </c>
      <c r="D184" s="10" t="s">
        <v>78</v>
      </c>
      <c r="E184" s="33">
        <f>E181/5/3569.8</f>
        <v>0.68601714381758072</v>
      </c>
    </row>
    <row r="185" spans="1:6" ht="15" customHeight="1" x14ac:dyDescent="0.25">
      <c r="A185" s="46" t="s">
        <v>137</v>
      </c>
      <c r="B185" s="47"/>
      <c r="C185" s="47"/>
      <c r="D185" s="47"/>
      <c r="E185" s="48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6" t="s">
        <v>147</v>
      </c>
      <c r="B190" s="47"/>
      <c r="C190" s="47"/>
      <c r="D190" s="47"/>
      <c r="E190" s="48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customHeight="1" x14ac:dyDescent="0.25">
      <c r="A197" s="46" t="s">
        <v>154</v>
      </c>
      <c r="B197" s="47"/>
      <c r="C197" s="47"/>
      <c r="D197" s="47"/>
      <c r="E197" s="48"/>
    </row>
    <row r="198" spans="1:6" x14ac:dyDescent="0.25">
      <c r="A198" s="43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x14ac:dyDescent="0.25">
      <c r="A199" s="44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customHeight="1" x14ac:dyDescent="0.25">
      <c r="A200" s="44"/>
      <c r="B200" s="10" t="s">
        <v>158</v>
      </c>
      <c r="C200" s="11" t="s">
        <v>159</v>
      </c>
      <c r="D200" s="10" t="s">
        <v>158</v>
      </c>
      <c r="E200" s="39"/>
    </row>
    <row r="201" spans="1:6" x14ac:dyDescent="0.25">
      <c r="A201" s="44"/>
      <c r="B201" s="10" t="s">
        <v>160</v>
      </c>
      <c r="C201" s="11" t="s">
        <v>17</v>
      </c>
      <c r="D201" s="10" t="s">
        <v>160</v>
      </c>
      <c r="E201" s="34"/>
    </row>
    <row r="202" spans="1:6" x14ac:dyDescent="0.25">
      <c r="A202" s="44"/>
      <c r="B202" s="10" t="s">
        <v>161</v>
      </c>
      <c r="C202" s="11" t="s">
        <v>17</v>
      </c>
      <c r="D202" s="10" t="s">
        <v>161</v>
      </c>
      <c r="E202" s="34"/>
    </row>
    <row r="203" spans="1:6" x14ac:dyDescent="0.25">
      <c r="A203" s="44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6.4" x14ac:dyDescent="0.25">
      <c r="A204" s="44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6.4" x14ac:dyDescent="0.25">
      <c r="A205" s="44"/>
      <c r="B205" s="10" t="s">
        <v>164</v>
      </c>
      <c r="C205" s="11" t="s">
        <v>17</v>
      </c>
      <c r="D205" s="10" t="s">
        <v>164</v>
      </c>
      <c r="E205" s="34"/>
    </row>
    <row r="206" spans="1:6" ht="26.4" x14ac:dyDescent="0.25">
      <c r="A206" s="44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6.4" x14ac:dyDescent="0.25">
      <c r="A207" s="45"/>
      <c r="B207" s="10" t="s">
        <v>166</v>
      </c>
      <c r="C207" s="11" t="s">
        <v>17</v>
      </c>
      <c r="D207" s="10" t="s">
        <v>166</v>
      </c>
      <c r="E207" s="19"/>
    </row>
    <row r="208" spans="1:6" x14ac:dyDescent="0.25">
      <c r="A208" s="43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4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4"/>
      <c r="B210" s="10" t="s">
        <v>158</v>
      </c>
      <c r="C210" s="11" t="s">
        <v>159</v>
      </c>
      <c r="D210" s="10" t="s">
        <v>158</v>
      </c>
      <c r="E210" s="39"/>
    </row>
    <row r="211" spans="1:5" x14ac:dyDescent="0.25">
      <c r="A211" s="44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44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44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6.4" x14ac:dyDescent="0.25">
      <c r="A214" s="44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44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44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6.4" x14ac:dyDescent="0.25">
      <c r="A217" s="45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43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4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4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4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4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4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4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4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4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45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3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4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4"/>
      <c r="B230" s="10" t="s">
        <v>158</v>
      </c>
      <c r="C230" s="11" t="s">
        <v>159</v>
      </c>
      <c r="D230" s="10" t="s">
        <v>158</v>
      </c>
      <c r="E230" s="39"/>
    </row>
    <row r="231" spans="1:5" x14ac:dyDescent="0.25">
      <c r="A231" s="44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44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44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6.4" x14ac:dyDescent="0.25">
      <c r="A234" s="44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44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44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6.4" x14ac:dyDescent="0.25">
      <c r="A237" s="45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3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4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4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4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4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4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4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4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4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45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3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4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4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4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44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44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44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4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4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45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3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4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4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4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4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4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4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4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4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45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3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4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4"/>
      <c r="B270" s="10" t="s">
        <v>158</v>
      </c>
      <c r="C270" s="11" t="s">
        <v>159</v>
      </c>
      <c r="D270" s="10" t="s">
        <v>158</v>
      </c>
      <c r="E270" s="39"/>
    </row>
    <row r="271" spans="1:5" x14ac:dyDescent="0.25">
      <c r="A271" s="44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44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44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6.4" x14ac:dyDescent="0.25">
      <c r="A274" s="44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44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44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6.4" x14ac:dyDescent="0.25">
      <c r="A277" s="45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3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4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4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4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4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4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4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4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4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45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3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44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44"/>
      <c r="B290" s="10" t="s">
        <v>158</v>
      </c>
      <c r="C290" s="11" t="s">
        <v>159</v>
      </c>
      <c r="D290" s="10" t="s">
        <v>158</v>
      </c>
      <c r="E290" s="39"/>
    </row>
    <row r="291" spans="1:5" x14ac:dyDescent="0.25">
      <c r="A291" s="44"/>
      <c r="B291" s="10" t="s">
        <v>160</v>
      </c>
      <c r="C291" s="11" t="s">
        <v>17</v>
      </c>
      <c r="D291" s="10" t="s">
        <v>160</v>
      </c>
      <c r="E291" s="34"/>
    </row>
    <row r="292" spans="1:5" x14ac:dyDescent="0.25">
      <c r="A292" s="44"/>
      <c r="B292" s="10" t="s">
        <v>161</v>
      </c>
      <c r="C292" s="11" t="s">
        <v>17</v>
      </c>
      <c r="D292" s="10" t="s">
        <v>161</v>
      </c>
      <c r="E292" s="34"/>
    </row>
    <row r="293" spans="1:5" x14ac:dyDescent="0.25">
      <c r="A293" s="44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6.4" x14ac:dyDescent="0.25">
      <c r="A294" s="44"/>
      <c r="B294" s="10" t="s">
        <v>163</v>
      </c>
      <c r="C294" s="11" t="s">
        <v>17</v>
      </c>
      <c r="D294" s="10" t="s">
        <v>163</v>
      </c>
      <c r="E294" s="34"/>
    </row>
    <row r="295" spans="1:5" ht="26.4" x14ac:dyDescent="0.25">
      <c r="A295" s="44"/>
      <c r="B295" s="10" t="s">
        <v>164</v>
      </c>
      <c r="C295" s="11" t="s">
        <v>17</v>
      </c>
      <c r="D295" s="10" t="s">
        <v>164</v>
      </c>
      <c r="E295" s="34"/>
    </row>
    <row r="296" spans="1:5" ht="26.4" x14ac:dyDescent="0.25">
      <c r="A296" s="44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6.4" x14ac:dyDescent="0.25">
      <c r="A297" s="45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43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44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44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44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44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44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44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4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4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45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3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4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4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4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4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4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4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4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4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45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6" t="s">
        <v>182</v>
      </c>
      <c r="B318" s="47"/>
      <c r="C318" s="47"/>
      <c r="D318" s="47"/>
      <c r="E318" s="48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6" t="s">
        <v>188</v>
      </c>
      <c r="B323" s="47"/>
      <c r="C323" s="47"/>
      <c r="D323" s="47"/>
      <c r="E323" s="48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2021-04-06T06:22:03Z</cp:lastPrinted>
  <dcterms:created xsi:type="dcterms:W3CDTF">2019-01-24T04:09:30Z</dcterms:created>
  <dcterms:modified xsi:type="dcterms:W3CDTF">2021-04-06T07:06:50Z</dcterms:modified>
</cp:coreProperties>
</file>