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127" i="1"/>
  <c r="E124" i="1"/>
  <c r="E122" i="1"/>
  <c r="E11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96" i="1" l="1"/>
  <c r="E303" i="1"/>
  <c r="E137" i="1" l="1"/>
  <c r="E102" i="1"/>
  <c r="E97" i="1"/>
  <c r="E87" i="1"/>
  <c r="E67" i="1"/>
  <c r="E22" i="1"/>
  <c r="E21" i="1"/>
  <c r="E20" i="1"/>
  <c r="E142" i="1" l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<sst xmlns="http://schemas.openxmlformats.org/spreadsheetml/2006/main" count="1133" uniqueCount="200">
  <si>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</si>
  <si>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</si>
  <si>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</si>
  <si>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</si>
  <si>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</si>
  <si>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</si>
  <si>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</si>
  <si>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</si>
  <si>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</si>
  <si>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</si>
  <si>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</si>
  <si>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</si>
  <si>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</si>
  <si>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</si>
  <si>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</si>
  <si>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</si>
  <si>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</si>
  <si>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</si>
  <si>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</si>
  <si>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</si>
  <si>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</si>
  <si>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</si>
  <si>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</si>
  <si>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</si>
  <si>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</si>
  <si>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</si>
  <si>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</si>
  <si>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</si>
  <si>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</si>
  <si>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</si>
  <si>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</si>
  <si>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</si>
  <si>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</si>
  <si>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</si>
  <si>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</si>
  <si>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</si>
  <si>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</si>
  <si>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</si>
  <si>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</si>
  <si>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</si>
  <si>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</si>
  <si>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</si>
  <si>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</si>
  <si>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</si>
  <si>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</si>
  <si>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</si>
  <si>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</si>
  <si>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</si>
  <si>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</si>
  <si>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</si>
  <si>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</si>
  <si>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</si>
  <si>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</si>
  <si>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</si>
  <si>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</si>
  <si>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</si>
  <si>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</si>
  <si>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</si>
  <si>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</si>
  <si>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</si>
  <si>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</si>
  <si>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</si>
  <si>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</si>
  <si>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</si>
  <si>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</si>
  <si>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</si>
  <si>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</si>
  <si>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</si>
  <si>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</si>
  <si>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</si>
  <si>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</si>
  <si>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</si>
  <si>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</si>
  <si>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</si>
  <si>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</si>
  <si>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</si>
  <si>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</si>
  <si>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</si>
  <si>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</si>
  <si>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</si>
  <si>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</si>
  <si>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</si>
  <si>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</si>
  <si>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</si>
  <si>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</si>
  <si>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</si>
  <si>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</si>
  <si>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</si>
  <si>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</si>
  <si>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</si>
  <si>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</si>
  <si>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</si>
  <si>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</si>
  <si>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</si>
  <si>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</si>
  <si>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</si>
  <si>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</si>
  <si>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</si>
  <si>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</si>
  <si>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</si>
  <si>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</si>
  <si>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</si>
  <si>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</si>
  <si>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</si>
  <si>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</si>
  <si>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</si>
  <si>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</si>
  <si>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</si>
  <si>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</si>
  <si>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</si>
  <si>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</si>
  <si>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</si>
  <si>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</si>
  <si>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</si>
  <si>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</si>
  <si>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</si>
  <si>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</si>
  <si>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</si>
  <si>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</si>
  <si>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</si>
  <si>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</si>
  <si>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</si>
  <si>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</si>
  <si>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</si>
  <si>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</si>
  <si>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</si>
  <si>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</si>
  <si>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</si>
  <si>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</si>
  <si>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</si>
  <si>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</si>
  <si>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</si>
  <si>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</si>
  <si>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</si>
  <si>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</si>
  <si>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</si>
  <si>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</si>
  <si>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</si>
  <si>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</si>
  <si>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</si>
  <si>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</si>
  <si>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</si>
  <si>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</si>
  <si>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</si>
  <si>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</si>
  <si>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</si>
  <si>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</si>
  <si>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</si>
  <si>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</si>
  <si>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</si>
  <si>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</si>
  <si>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</si>
  <si>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</si>
  <si>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</si>
  <si>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</si>
  <si>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</si>
  <si>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</si>
  <si>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</si>
  <si>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</si>
  <si>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</si>
  <si>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</si>
  <si>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</si>
  <si>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</si>
  <si>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</si>
  <si>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</si>
  <si>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</si>
  <si>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</si>
  <si>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</si>
  <si>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</si>
  <si>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</si>
  <si>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</si>
  <si>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</si>
  <si>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</si>
  <si>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</si>
  <si>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</si>
  <si>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</si>
  <si>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</si>
  <si>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</si>
  <si>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</si>
  <si>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</si>
  <si>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</si>
  <si>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</si>
  <si>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</si>
  <si>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</si>
  <si>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</si>
  <si>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</si>
  <si>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</si>
  <si>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</si>
  <si>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</si>
  <si>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</si>
  <si>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</si>
  <si>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</si>
  <si>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</si>
  <si>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</si>
  <si>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</si>
  <si>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</si>
  <si>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Сергея Лазо, д.18а</t>
  </si>
  <si>
    <t>общая площадь дома, кв. м.    3 067,4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</si>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</sst>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3" zoomScaleNormal="100" zoomScaleSheetLayoutView="100" workbookViewId="0">
      <selection activeCell="E64" sqref="E64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1" t="s">
        <v>198</v>
      </c>
      <c r="B3" s="51"/>
      <c r="C3" s="51"/>
      <c r="D3" s="51"/>
      <c r="E3" s="51"/>
    </row>
    <row r="4" spans="1:6" ht="15" customHeight="1" x14ac:dyDescent="0.25">
      <c r="A4" s="51" t="s">
        <v>0</v>
      </c>
      <c r="B4" s="51"/>
      <c r="C4" s="51"/>
      <c r="D4" s="51"/>
      <c r="E4" s="51"/>
    </row>
    <row r="5" spans="1:6" ht="15" customHeight="1" x14ac:dyDescent="0.25">
      <c r="A5" s="51" t="s">
        <v>196</v>
      </c>
      <c r="B5" s="51"/>
      <c r="C5" s="51"/>
      <c r="D5" s="51"/>
      <c r="E5" s="51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2" t="s">
        <v>197</v>
      </c>
      <c r="B7" s="52"/>
      <c r="C7" s="52"/>
      <c r="D7" s="52"/>
      <c r="E7" s="52"/>
    </row>
    <row r="8" spans="1:6" x14ac:dyDescent="0.25">
      <c r="A8" s="52" t="s">
        <v>1</v>
      </c>
      <c r="B8" s="52"/>
      <c r="C8" s="52"/>
      <c r="D8" s="52"/>
      <c r="E8" s="52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5" t="s">
        <v>14</v>
      </c>
      <c r="B14" s="46"/>
      <c r="C14" s="46"/>
      <c r="D14" s="46"/>
      <c r="E14" s="47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331732.84599999996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359837.41000000003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692551.27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E19*0.4965</f>
        <v>343851.70555499999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E19*0.3457</f>
        <v>239414.97403900002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E19*0.1578</f>
        <v>109284.590406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601019.03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554619.03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58000*0.8</f>
        <v>46400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932751.87599999993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-195028.93800000008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497769.65000000014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1127780.814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8.25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0.6*3067.4*12</f>
        <v>22085.279999999999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9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3">
        <f>E39/3067.4/12</f>
        <v>0.6</v>
      </c>
    </row>
    <row r="43" spans="1:6" ht="63.75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1.6*3067.4*12</f>
        <v>58894.080000000002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9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3">
        <f>E44/3067.4/12</f>
        <v>1.5999999999999999</v>
      </c>
    </row>
    <row r="48" spans="1:6" ht="25.5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3.5*3067.4*12</f>
        <v>128830.79999999999</v>
      </c>
    </row>
    <row r="50" spans="1:6" ht="38.25" x14ac:dyDescent="0.25">
      <c r="A50" s="49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9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3">
        <f>E49/3067.4/12</f>
        <v>3.4999999999999996</v>
      </c>
    </row>
    <row r="53" spans="1:6" ht="25.5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2.5*3067.4*12</f>
        <v>92022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9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3">
        <f>E54/3067.4/12</f>
        <v>2.5</v>
      </c>
    </row>
    <row r="58" spans="1:6" ht="25.5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0.18*3067.4*12</f>
        <v>6625.5839999999989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9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E59/3067.4/12</f>
        <v>0.17999999999999997</v>
      </c>
    </row>
    <row r="63" spans="1:6" ht="25.5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>
        <v>670247.43000000005</v>
      </c>
    </row>
    <row r="65" spans="1:6" ht="25.5" x14ac:dyDescent="0.25">
      <c r="A65" s="49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9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3">
        <f>E64/3067.4/6</f>
        <v>36.417782160787638</v>
      </c>
    </row>
    <row r="68" spans="1:6" ht="25.5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0.6*3067.4*12</f>
        <v>22085.279999999999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9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3">
        <f>E69/3067.4/12</f>
        <v>0.6</v>
      </c>
    </row>
    <row r="73" spans="1:6" ht="25.5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3*3067.4*12</f>
        <v>110426.40000000001</v>
      </c>
    </row>
    <row r="75" spans="1:6" ht="38.25" x14ac:dyDescent="0.25">
      <c r="A75" s="49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9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3">
        <f>E74/3067.4/12</f>
        <v>3</v>
      </c>
    </row>
    <row r="78" spans="1:6" ht="51" hidden="1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49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49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49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50"/>
      <c r="B82" s="10" t="s">
        <v>78</v>
      </c>
      <c r="C82" s="11" t="s">
        <v>17</v>
      </c>
      <c r="D82" s="10" t="s">
        <v>78</v>
      </c>
      <c r="E82" s="19"/>
    </row>
    <row r="83" spans="1:6" ht="25.5" hidden="1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9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9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9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0"/>
      <c r="B87" s="10" t="s">
        <v>78</v>
      </c>
      <c r="C87" s="11" t="s">
        <v>17</v>
      </c>
      <c r="D87" s="10" t="s">
        <v>78</v>
      </c>
      <c r="E87" s="33">
        <f>E84/3067.4/6</f>
        <v>0</v>
      </c>
    </row>
    <row r="88" spans="1:6" ht="25.5" hidden="1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9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9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0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9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9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9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0"/>
      <c r="B97" s="10" t="s">
        <v>78</v>
      </c>
      <c r="C97" s="11" t="s">
        <v>17</v>
      </c>
      <c r="D97" s="10" t="s">
        <v>78</v>
      </c>
      <c r="E97" s="33">
        <f>E94/3067.4/6</f>
        <v>0</v>
      </c>
    </row>
    <row r="98" spans="1:6" ht="25.5" hidden="1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9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9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0"/>
      <c r="B102" s="10" t="s">
        <v>78</v>
      </c>
      <c r="C102" s="11" t="s">
        <v>17</v>
      </c>
      <c r="D102" s="10" t="s">
        <v>78</v>
      </c>
      <c r="E102" s="33">
        <f>E99/3067.4/6</f>
        <v>0</v>
      </c>
    </row>
    <row r="103" spans="1:6" ht="38.25" hidden="1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9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9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0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9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9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0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9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9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0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31">
        <f>0.3*3067.4*12</f>
        <v>11042.64</v>
      </c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9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33">
        <f>E119/3067.4/12</f>
        <v>0.3</v>
      </c>
    </row>
    <row r="123" spans="1:6" ht="51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0.15*3067.4*12</f>
        <v>5521.32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9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3">
        <f>E124/3067.4/12</f>
        <v>0.15</v>
      </c>
    </row>
    <row r="128" spans="1:6" ht="25.5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9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9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9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33">
        <f>E134/3067.4/6</f>
        <v>0</v>
      </c>
    </row>
    <row r="138" spans="1:6" ht="32.25" customHeight="1" x14ac:dyDescent="0.25">
      <c r="A138" s="45" t="s">
        <v>106</v>
      </c>
      <c r="B138" s="46"/>
      <c r="C138" s="46"/>
      <c r="D138" s="46"/>
      <c r="E138" s="47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28343.279999999999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52561.899999999994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52561.899999999994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40787.58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40787.58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40117.599999999991</v>
      </c>
    </row>
    <row r="156" spans="1:5" ht="36.75" customHeight="1" x14ac:dyDescent="0.25">
      <c r="A156" s="45" t="s">
        <v>126</v>
      </c>
      <c r="B156" s="46"/>
      <c r="C156" s="46"/>
      <c r="D156" s="46"/>
      <c r="E156" s="47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129</v>
      </c>
      <c r="B159" s="46"/>
      <c r="C159" s="46"/>
      <c r="D159" s="46"/>
      <c r="E159" s="47"/>
    </row>
    <row r="160" spans="1:5" ht="51" x14ac:dyDescent="0.25">
      <c r="A160" s="48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3461.92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9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1">
        <f>E161/3067.4/12</f>
        <v>9.405142248592728E-2</v>
      </c>
      <c r="F164" s="5"/>
    </row>
    <row r="165" spans="1:6" ht="63.75" x14ac:dyDescent="0.25">
      <c r="A165" s="48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16642.98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9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1">
        <f>E166/3067.4/12</f>
        <v>0.45214676925083125</v>
      </c>
      <c r="F169" s="5"/>
    </row>
    <row r="170" spans="1:6" ht="63.75" x14ac:dyDescent="0.25">
      <c r="A170" s="48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763.56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9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1">
        <f>E171/3067.4/12</f>
        <v>2.0743952533089912E-2</v>
      </c>
      <c r="F174" s="5"/>
    </row>
    <row r="175" spans="1:6" ht="38.25" x14ac:dyDescent="0.25">
      <c r="A175" s="48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4496.2299999999996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9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1">
        <f>E176/3067.4/12</f>
        <v>0.12215095303297036</v>
      </c>
      <c r="F179" s="5"/>
    </row>
    <row r="180" spans="1:6" ht="51" x14ac:dyDescent="0.25">
      <c r="A180" s="48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27197.21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9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1">
        <f>E181/3067.4/12</f>
        <v>0.73887793136423896</v>
      </c>
    </row>
    <row r="185" spans="1:6" ht="15" hidden="1" customHeight="1" x14ac:dyDescent="0.25">
      <c r="A185" s="45" t="s">
        <v>137</v>
      </c>
      <c r="B185" s="46"/>
      <c r="C185" s="46"/>
      <c r="D185" s="46"/>
      <c r="E185" s="47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5" t="s">
        <v>147</v>
      </c>
      <c r="B190" s="46"/>
      <c r="C190" s="46"/>
      <c r="D190" s="46"/>
      <c r="E190" s="47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E203+E213+E233+E273+E293+E303</f>
        <v>0</v>
      </c>
    </row>
    <row r="197" spans="1:5" ht="20.25" hidden="1" customHeight="1" x14ac:dyDescent="0.25">
      <c r="A197" s="45" t="s">
        <v>154</v>
      </c>
      <c r="B197" s="46"/>
      <c r="C197" s="46"/>
      <c r="D197" s="46"/>
      <c r="E197" s="47"/>
    </row>
    <row r="198" spans="1:5" hidden="1" x14ac:dyDescent="0.25">
      <c r="A198" s="4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3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3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3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3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3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3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3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4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3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3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3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3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3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3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3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4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3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3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3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3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3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3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3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4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3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3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3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3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3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3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3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4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3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3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3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3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3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3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3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4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3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3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3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3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3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3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3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4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3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3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3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3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3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3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3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4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3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43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3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3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3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3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3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4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3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3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3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3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3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3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3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4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3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43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3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3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3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3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3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4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3"/>
      <c r="B300" s="10" t="s">
        <v>158</v>
      </c>
      <c r="C300" s="11" t="s">
        <v>159</v>
      </c>
      <c r="D300" s="10" t="s">
        <v>158</v>
      </c>
      <c r="E300" s="34"/>
    </row>
    <row r="301" spans="1:6" hidden="1" x14ac:dyDescent="0.25">
      <c r="A301" s="43"/>
      <c r="B301" s="10" t="s">
        <v>160</v>
      </c>
      <c r="C301" s="11" t="s">
        <v>17</v>
      </c>
      <c r="D301" s="10" t="s">
        <v>160</v>
      </c>
      <c r="E301" s="34"/>
    </row>
    <row r="302" spans="1:6" hidden="1" x14ac:dyDescent="0.25">
      <c r="A302" s="43"/>
      <c r="B302" s="10" t="s">
        <v>161</v>
      </c>
      <c r="C302" s="11" t="s">
        <v>17</v>
      </c>
      <c r="D302" s="10" t="s">
        <v>161</v>
      </c>
      <c r="E302" s="34"/>
    </row>
    <row r="303" spans="1:6" hidden="1" x14ac:dyDescent="0.25">
      <c r="A303" s="43"/>
      <c r="B303" s="10" t="s">
        <v>162</v>
      </c>
      <c r="C303" s="11" t="s">
        <v>17</v>
      </c>
      <c r="D303" s="10" t="s">
        <v>162</v>
      </c>
      <c r="E303" s="33">
        <f>E301-E302</f>
        <v>0</v>
      </c>
    </row>
    <row r="304" spans="1:6" ht="25.5" hidden="1" x14ac:dyDescent="0.25">
      <c r="A304" s="43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3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3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4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3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3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3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3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3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3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3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4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5" t="s">
        <v>182</v>
      </c>
      <c r="B318" s="46"/>
      <c r="C318" s="46"/>
      <c r="D318" s="46"/>
      <c r="E318" s="47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5" t="s">
        <v>188</v>
      </c>
      <c r="B323" s="46"/>
      <c r="C323" s="46"/>
      <c r="D323" s="46"/>
      <c r="E323" s="47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>
        <v>2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>
        <v>42713.64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2022-03-11T02:32:20Z</cp:lastPrinted>
  <dcterms:created xsi:type="dcterms:W3CDTF">2019-01-24T04:09:30Z</dcterms:created>
  <dcterms:modified xsi:type="dcterms:W3CDTF">2023-03-07T05:53:34Z</dcterms:modified>
</cp:coreProperties>
</file>