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70" windowWidth="22230" windowHeight="823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36" i="1" l="1"/>
  <c r="E33" i="1" l="1"/>
  <c r="E142" i="1" l="1"/>
  <c r="E22" i="1" l="1"/>
  <c r="E21" i="1"/>
  <c r="E20" i="1"/>
  <c r="E155" i="1" l="1"/>
  <c r="E179" i="1"/>
  <c r="E67" i="1" l="1"/>
  <c r="E276" i="1" l="1"/>
  <c r="E127" i="1" l="1"/>
  <c r="E184" i="1" l="1"/>
  <c r="E174" i="1"/>
  <c r="E169" i="1"/>
  <c r="E164" i="1"/>
  <c r="E124" i="1"/>
  <c r="E102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3" i="1"/>
  <c r="E29" i="1" s="1"/>
  <c r="E31" i="1" s="1"/>
  <c r="E196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<sst xmlns="http://schemas.openxmlformats.org/spreadsheetml/2006/main" count="1133" uniqueCount="200">
  <si>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</si>
  <si>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</si>
  <si>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</si>
  <si>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</si>
  <si>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</si>
  <si>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</si>
  <si>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</si>
  <si>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</si>
  <si>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</si>
  <si>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</si>
  <si>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</si>
  <si>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</si>
  <si>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</si>
  <si>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</si>
  <si>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</si>
  <si>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</si>
  <si>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</si>
  <si>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</si>
  <si>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</si>
  <si>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</si>
  <si>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</si>
  <si>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</si>
  <si>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</si>
  <si>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</si>
  <si>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</si>
  <si>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</si>
  <si>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</si>
  <si>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</si>
  <si>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</si>
  <si>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</si>
  <si>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</si>
  <si>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</si>
  <si>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</si>
  <si>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</si>
  <si>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</si>
  <si>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</si>
  <si>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</si>
  <si>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</si>
  <si>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</si>
  <si>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</si>
  <si>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</si>
  <si>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</si>
  <si>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</si>
  <si>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</si>
  <si>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</si>
  <si>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</si>
  <si>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</si>
  <si>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</si>
  <si>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</si>
  <si>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</si>
  <si>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</si>
  <si>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</si>
  <si>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</si>
  <si>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</si>
  <si>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</si>
  <si>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</si>
  <si>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</si>
  <si>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</si>
  <si>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</si>
  <si>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</si>
  <si>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</si>
  <si>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</si>
  <si>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</si>
  <si>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</si>
  <si>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</si>
  <si>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</si>
  <si>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</si>
  <si>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</si>
  <si>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</si>
  <si>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</si>
  <si>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</si>
  <si>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</si>
  <si>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</si>
  <si>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</si>
  <si>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</si>
  <si>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</si>
  <si>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</si>
  <si>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</si>
  <si>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</si>
  <si>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</si>
  <si>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</si>
  <si>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</si>
  <si>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</si>
  <si>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</si>
  <si>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</si>
  <si>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</si>
  <si>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</si>
  <si>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</si>
  <si>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</si>
  <si>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</si>
  <si>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</si>
  <si>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</si>
  <si>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</si>
  <si>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</si>
  <si>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</si>
  <si>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</si>
  <si>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</si>
  <si>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</si>
  <si>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</si>
  <si>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</si>
  <si>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</si>
  <si>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</si>
  <si>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</si>
  <si>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</si>
  <si>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</si>
  <si>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</si>
  <si>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</si>
  <si>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</si>
  <si>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</si>
  <si>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</si>
  <si>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</si>
  <si>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</si>
  <si>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</si>
  <si>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</si>
  <si>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</si>
  <si>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</si>
  <si>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</si>
  <si>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</si>
  <si>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</si>
  <si>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</si>
  <si>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</si>
  <si>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</si>
  <si>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</si>
  <si>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</si>
  <si>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</si>
  <si>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</si>
  <si>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</si>
  <si>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</si>
  <si>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</si>
  <si>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</si>
  <si>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</si>
  <si>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</si>
  <si>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</si>
  <si>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</si>
  <si>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</si>
  <si>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</si>
  <si>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</si>
  <si>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</si>
  <si>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</si>
  <si>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</si>
  <si>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</si>
  <si>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</si>
  <si>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</si>
  <si>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</si>
  <si>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</si>
  <si>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</si>
  <si>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</si>
  <si>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</si>
  <si>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</si>
  <si>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</si>
  <si>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</si>
  <si>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</si>
  <si>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</si>
  <si>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</si>
  <si>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</si>
  <si>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</si>
  <si>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</si>
  <si>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</si>
  <si>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</si>
  <si>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</si>
  <si>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</si>
  <si>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</si>
  <si>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</si>
  <si>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</si>
  <si>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</si>
  <si>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</si>
  <si>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</si>
  <si>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</si>
  <si>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</si>
  <si>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</si>
  <si>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</si>
  <si>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</si>
  <si>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</si>
  <si>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</si>
  <si>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</si>
  <si>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</si>
  <si>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</si>
  <si>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</si>
  <si>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</si>
  <si>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</si>
  <si>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</si>
  <si>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</si>
  <si>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</si>
  <si>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</si>
  <si>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</si>
  <si>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</si>
  <si>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</si>
  <si>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</si>
  <si>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</si>
  <si>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</si>
  <si>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</si>
  <si>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</si>
  <si>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</si>
  <si>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</si>
  <si>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д.30д</t>
  </si>
  <si>
    <t>общая площадь дома, кв. м. 4656,5</t>
  </si>
  <si>
    <t>Водоотведение   при содержании общего имущества</t>
  </si>
  <si>
    <t>Вознаграждение председателя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</si>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</sst>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15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3" fillId="2" borderId="6" xfId="3" applyFont="1" applyFill="1" applyBorder="1" applyAlignment="1">
      <alignment vertical="center" wrapText="1"/>
    </xf>
    <xf numFmtId="43" fontId="7" fillId="3" borderId="6" xfId="3" applyFont="1" applyFill="1" applyBorder="1" applyAlignment="1">
      <alignment vertical="center" wrapText="1"/>
    </xf>
    <xf numFmtId="0" fontId="3" fillId="0" borderId="15" xfId="3" applyNumberFormat="1" applyFont="1" applyFill="1" applyBorder="1" applyAlignment="1">
      <alignment horizontal="right" vertical="center" wrapText="1"/>
    </xf>
    <xf numFmtId="43" fontId="1" fillId="0" borderId="0" xfId="3" applyFont="1" applyFill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E64" sqref="E6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5.1406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4" t="s">
        <v>198</v>
      </c>
      <c r="B3" s="54"/>
      <c r="C3" s="54"/>
      <c r="D3" s="54"/>
      <c r="E3" s="54"/>
    </row>
    <row r="4" spans="1:6" ht="15" customHeight="1" x14ac:dyDescent="0.25">
      <c r="A4" s="54" t="s">
        <v>0</v>
      </c>
      <c r="B4" s="54"/>
      <c r="C4" s="54"/>
      <c r="D4" s="54"/>
      <c r="E4" s="54"/>
    </row>
    <row r="5" spans="1:6" ht="15" customHeight="1" x14ac:dyDescent="0.25">
      <c r="A5" s="54" t="s">
        <v>194</v>
      </c>
      <c r="B5" s="54"/>
      <c r="C5" s="54"/>
      <c r="D5" s="54"/>
      <c r="E5" s="5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5" t="s">
        <v>195</v>
      </c>
      <c r="B7" s="55"/>
      <c r="C7" s="55"/>
      <c r="D7" s="55"/>
      <c r="E7" s="55"/>
    </row>
    <row r="8" spans="1:6" x14ac:dyDescent="0.25">
      <c r="A8" s="55" t="s">
        <v>1</v>
      </c>
      <c r="B8" s="55"/>
      <c r="C8" s="55"/>
      <c r="D8" s="55"/>
      <c r="E8" s="5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3">
        <v>-527977.86999999988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3"/>
      <c r="F17" s="43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3">
        <v>273463.49999999994</v>
      </c>
      <c r="F18" s="43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1258013.54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E19*0.6093</f>
        <v>766507.64992200001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E19*0.2087</f>
        <v>262547.42579800001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E19*0.182</f>
        <v>228958.46428000001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1372211.83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3">
        <v>1303571.83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4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4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85800*0.8</f>
        <v>68640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3">
        <f>E16+E23</f>
        <v>844233.9600000002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-358067.08999999985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3">
        <f>E19-E24+E18</f>
        <v>227905.2099999999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1202301.05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0.15*4656.5*12</f>
        <v>8381.7000000000007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4">
        <f>E39/4656.5/12</f>
        <v>0.15000000000000002</v>
      </c>
    </row>
    <row r="43" spans="1:6" ht="63.75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3.01*4656.5*12</f>
        <v>168192.77999999997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19">
        <f>E44/4656.5/12</f>
        <v>3.0099999999999993</v>
      </c>
    </row>
    <row r="48" spans="1:6" ht="25.5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3.5*4656.5*12</f>
        <v>195573</v>
      </c>
    </row>
    <row r="50" spans="1:6" ht="38.25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4">
        <f>E49/4656.5/12</f>
        <v>3.5</v>
      </c>
    </row>
    <row r="53" spans="1:6" ht="25.5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2.14*4656.5*12</f>
        <v>119578.92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4">
        <f>E54/4656.5/12</f>
        <v>2.14</v>
      </c>
    </row>
    <row r="58" spans="1:6" ht="25.5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0.25*4656.5*12</f>
        <v>13969.5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4">
        <f>E59/4656.5/12</f>
        <v>0.25</v>
      </c>
    </row>
    <row r="63" spans="1:6" ht="25.5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31">
        <v>144779.09</v>
      </c>
    </row>
    <row r="65" spans="1:6" ht="25.5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19">
        <f>E64/4656.5/12</f>
        <v>2.590985539926268</v>
      </c>
    </row>
    <row r="68" spans="1:6" ht="25.5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0.59*4656.5*12</f>
        <v>32968.020000000004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4">
        <f>E69/4656.5/12</f>
        <v>0.59000000000000008</v>
      </c>
    </row>
    <row r="73" spans="1:6" ht="25.5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4.1*4656.5*12</f>
        <v>229099.8</v>
      </c>
    </row>
    <row r="75" spans="1:6" ht="38.25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4">
        <f>E74/4656.5/12</f>
        <v>4.0999999999999996</v>
      </c>
    </row>
    <row r="78" spans="1:6" ht="51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2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3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2"/>
      <c r="B84" s="10" t="s">
        <v>70</v>
      </c>
      <c r="C84" s="11" t="s">
        <v>17</v>
      </c>
      <c r="D84" s="10" t="s">
        <v>70</v>
      </c>
      <c r="E84" s="31">
        <f>0.36*4656.5*12</f>
        <v>20116.079999999998</v>
      </c>
    </row>
    <row r="85" spans="1:6" ht="38.25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3"/>
      <c r="B87" s="10" t="s">
        <v>78</v>
      </c>
      <c r="C87" s="11" t="s">
        <v>17</v>
      </c>
      <c r="D87" s="10" t="s">
        <v>78</v>
      </c>
      <c r="E87" s="37">
        <f>E84/4656.5/12</f>
        <v>0.35999999999999993</v>
      </c>
    </row>
    <row r="88" spans="1:6" ht="25.5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2"/>
      <c r="B94" s="10" t="s">
        <v>70</v>
      </c>
      <c r="C94" s="11" t="s">
        <v>17</v>
      </c>
      <c r="D94" s="10" t="s">
        <v>70</v>
      </c>
      <c r="E94" s="31">
        <f>3.39*4656.5*12</f>
        <v>189426.41999999998</v>
      </c>
    </row>
    <row r="95" spans="1:6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3"/>
      <c r="B97" s="10" t="s">
        <v>78</v>
      </c>
      <c r="C97" s="11" t="s">
        <v>17</v>
      </c>
      <c r="D97" s="10" t="s">
        <v>78</v>
      </c>
      <c r="E97" s="34">
        <f>E94/4656.5/12</f>
        <v>3.39</v>
      </c>
    </row>
    <row r="98" spans="1:6" ht="25.5" hidden="1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3"/>
      <c r="B102" s="10" t="s">
        <v>78</v>
      </c>
      <c r="C102" s="11" t="s">
        <v>17</v>
      </c>
      <c r="D102" s="10" t="s">
        <v>78</v>
      </c>
      <c r="E102" s="34">
        <f>E99/4656.5/12</f>
        <v>0</v>
      </c>
    </row>
    <row r="103" spans="1:6" ht="38.25" hidden="1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3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2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3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2"/>
      <c r="B124" s="10" t="s">
        <v>70</v>
      </c>
      <c r="C124" s="11" t="s">
        <v>17</v>
      </c>
      <c r="D124" s="10" t="s">
        <v>70</v>
      </c>
      <c r="E124" s="31">
        <f>0.33*4656.5*12</f>
        <v>18439.739999999998</v>
      </c>
    </row>
    <row r="125" spans="1:6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3"/>
      <c r="B127" s="10" t="s">
        <v>78</v>
      </c>
      <c r="C127" s="11" t="s">
        <v>17</v>
      </c>
      <c r="D127" s="10" t="s">
        <v>78</v>
      </c>
      <c r="E127" s="34">
        <f>E124/4656.5/12</f>
        <v>0.32999999999999996</v>
      </c>
    </row>
    <row r="128" spans="1:6" ht="25.5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31">
        <v>61776</v>
      </c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32765.210000000021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3">
        <f>E161+E166+E171+E181+E176</f>
        <v>154448.62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v>155953.57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1">
        <f>E141+E142-E146</f>
        <v>31260.260000000009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1" x14ac:dyDescent="0.25">
      <c r="A160" s="51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7974.73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5">
        <f>E161/4656.5/12</f>
        <v>0.1427168116253266</v>
      </c>
      <c r="F164" s="5"/>
    </row>
    <row r="165" spans="1:6" ht="63.75" x14ac:dyDescent="0.25">
      <c r="A165" s="51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38355.199999999997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6">
        <f>E166/4656.5/12</f>
        <v>0.68640967822756715</v>
      </c>
      <c r="F169" s="5"/>
    </row>
    <row r="170" spans="1:6" ht="63.75" x14ac:dyDescent="0.25">
      <c r="A170" s="51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>
        <v>1758.82</v>
      </c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6">
        <f>E171/4656.5/12</f>
        <v>3.1476072873044846E-2</v>
      </c>
      <c r="F174" s="5"/>
    </row>
    <row r="175" spans="1:6" ht="38.25" x14ac:dyDescent="0.25">
      <c r="A175" s="51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10357.14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6">
        <f>E176/4656.5/12</f>
        <v>0.18535273273918176</v>
      </c>
      <c r="F179" s="5"/>
    </row>
    <row r="180" spans="1:6" ht="51" x14ac:dyDescent="0.25">
      <c r="A180" s="51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96002.73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4">
        <f>E181/4656.5/12</f>
        <v>1.7180774186620853</v>
      </c>
    </row>
    <row r="185" spans="1:6" ht="15" hidden="1" customHeight="1" x14ac:dyDescent="0.25">
      <c r="A185" s="48" t="s">
        <v>136</v>
      </c>
      <c r="B185" s="49"/>
      <c r="C185" s="49"/>
      <c r="D185" s="49"/>
      <c r="E185" s="50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8" t="s">
        <v>146</v>
      </c>
      <c r="B190" s="49"/>
      <c r="C190" s="49"/>
      <c r="D190" s="49"/>
      <c r="E190" s="50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8" t="s">
        <v>153</v>
      </c>
      <c r="B197" s="49"/>
      <c r="C197" s="49"/>
      <c r="D197" s="49"/>
      <c r="E197" s="50"/>
    </row>
    <row r="198" spans="1:5" hidden="1" x14ac:dyDescent="0.25">
      <c r="A198" s="45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6"/>
      <c r="B200" s="10" t="s">
        <v>157</v>
      </c>
      <c r="C200" s="11" t="s">
        <v>158</v>
      </c>
      <c r="D200" s="10" t="s">
        <v>157</v>
      </c>
      <c r="E200" s="37"/>
    </row>
    <row r="201" spans="1:5" hidden="1" x14ac:dyDescent="0.25">
      <c r="A201" s="46"/>
      <c r="B201" s="10" t="s">
        <v>159</v>
      </c>
      <c r="C201" s="11" t="s">
        <v>17</v>
      </c>
      <c r="D201" s="10" t="s">
        <v>159</v>
      </c>
      <c r="E201" s="37"/>
    </row>
    <row r="202" spans="1:5" hidden="1" x14ac:dyDescent="0.25">
      <c r="A202" s="46"/>
      <c r="B202" s="10" t="s">
        <v>160</v>
      </c>
      <c r="C202" s="11" t="s">
        <v>17</v>
      </c>
      <c r="D202" s="10" t="s">
        <v>160</v>
      </c>
      <c r="E202" s="37"/>
    </row>
    <row r="203" spans="1:5" hidden="1" x14ac:dyDescent="0.25">
      <c r="A203" s="46"/>
      <c r="B203" s="10" t="s">
        <v>161</v>
      </c>
      <c r="C203" s="11" t="s">
        <v>17</v>
      </c>
      <c r="D203" s="10" t="s">
        <v>161</v>
      </c>
      <c r="E203" s="37"/>
    </row>
    <row r="204" spans="1:5" ht="25.5" hidden="1" x14ac:dyDescent="0.25">
      <c r="A204" s="46"/>
      <c r="B204" s="10" t="s">
        <v>162</v>
      </c>
      <c r="C204" s="11" t="s">
        <v>17</v>
      </c>
      <c r="D204" s="10" t="s">
        <v>162</v>
      </c>
      <c r="E204" s="37"/>
    </row>
    <row r="205" spans="1:5" ht="25.5" hidden="1" x14ac:dyDescent="0.25">
      <c r="A205" s="46"/>
      <c r="B205" s="10" t="s">
        <v>163</v>
      </c>
      <c r="C205" s="11" t="s">
        <v>17</v>
      </c>
      <c r="D205" s="10" t="s">
        <v>163</v>
      </c>
      <c r="E205" s="37"/>
    </row>
    <row r="206" spans="1:5" ht="25.5" hidden="1" x14ac:dyDescent="0.25">
      <c r="A206" s="46"/>
      <c r="B206" s="10" t="s">
        <v>164</v>
      </c>
      <c r="C206" s="11" t="s">
        <v>17</v>
      </c>
      <c r="D206" s="10" t="s">
        <v>164</v>
      </c>
      <c r="E206" s="37"/>
    </row>
    <row r="207" spans="1:5" ht="25.5" hidden="1" x14ac:dyDescent="0.25">
      <c r="A207" s="47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45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6"/>
      <c r="B210" s="10" t="s">
        <v>157</v>
      </c>
      <c r="C210" s="11" t="s">
        <v>158</v>
      </c>
      <c r="D210" s="10" t="s">
        <v>157</v>
      </c>
      <c r="E210" s="41"/>
    </row>
    <row r="211" spans="1:5" hidden="1" x14ac:dyDescent="0.25">
      <c r="A211" s="46"/>
      <c r="B211" s="10" t="s">
        <v>159</v>
      </c>
      <c r="C211" s="11" t="s">
        <v>17</v>
      </c>
      <c r="D211" s="10" t="s">
        <v>159</v>
      </c>
      <c r="E211" s="37"/>
    </row>
    <row r="212" spans="1:5" hidden="1" x14ac:dyDescent="0.25">
      <c r="A212" s="46"/>
      <c r="B212" s="10" t="s">
        <v>160</v>
      </c>
      <c r="C212" s="11" t="s">
        <v>17</v>
      </c>
      <c r="D212" s="10" t="s">
        <v>160</v>
      </c>
      <c r="E212" s="37"/>
    </row>
    <row r="213" spans="1:5" hidden="1" x14ac:dyDescent="0.25">
      <c r="A213" s="46"/>
      <c r="B213" s="10" t="s">
        <v>161</v>
      </c>
      <c r="C213" s="11" t="s">
        <v>17</v>
      </c>
      <c r="D213" s="10" t="s">
        <v>161</v>
      </c>
      <c r="E213" s="37"/>
    </row>
    <row r="214" spans="1:5" ht="25.5" hidden="1" x14ac:dyDescent="0.25">
      <c r="A214" s="46"/>
      <c r="B214" s="10" t="s">
        <v>162</v>
      </c>
      <c r="C214" s="11" t="s">
        <v>17</v>
      </c>
      <c r="D214" s="10" t="s">
        <v>162</v>
      </c>
      <c r="E214" s="37"/>
    </row>
    <row r="215" spans="1:5" ht="25.5" hidden="1" x14ac:dyDescent="0.25">
      <c r="A215" s="46"/>
      <c r="B215" s="10" t="s">
        <v>163</v>
      </c>
      <c r="C215" s="11" t="s">
        <v>17</v>
      </c>
      <c r="D215" s="10" t="s">
        <v>163</v>
      </c>
      <c r="E215" s="37"/>
    </row>
    <row r="216" spans="1:5" ht="25.5" hidden="1" x14ac:dyDescent="0.25">
      <c r="A216" s="46"/>
      <c r="B216" s="10" t="s">
        <v>164</v>
      </c>
      <c r="C216" s="11" t="s">
        <v>17</v>
      </c>
      <c r="D216" s="10" t="s">
        <v>164</v>
      </c>
      <c r="E216" s="37"/>
    </row>
    <row r="217" spans="1:5" ht="25.5" hidden="1" x14ac:dyDescent="0.25">
      <c r="A217" s="47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5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6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6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6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6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6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6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6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7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5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6"/>
      <c r="B230" s="10" t="s">
        <v>157</v>
      </c>
      <c r="C230" s="11" t="s">
        <v>158</v>
      </c>
      <c r="D230" s="10" t="s">
        <v>157</v>
      </c>
      <c r="E230" s="41"/>
    </row>
    <row r="231" spans="1:5" hidden="1" x14ac:dyDescent="0.25">
      <c r="A231" s="46"/>
      <c r="B231" s="10" t="s">
        <v>159</v>
      </c>
      <c r="C231" s="11" t="s">
        <v>17</v>
      </c>
      <c r="D231" s="10" t="s">
        <v>159</v>
      </c>
      <c r="E231" s="37"/>
    </row>
    <row r="232" spans="1:5" hidden="1" x14ac:dyDescent="0.25">
      <c r="A232" s="46"/>
      <c r="B232" s="10" t="s">
        <v>160</v>
      </c>
      <c r="C232" s="11" t="s">
        <v>17</v>
      </c>
      <c r="D232" s="10" t="s">
        <v>160</v>
      </c>
      <c r="E232" s="37"/>
    </row>
    <row r="233" spans="1:5" hidden="1" x14ac:dyDescent="0.25">
      <c r="A233" s="46"/>
      <c r="B233" s="10" t="s">
        <v>161</v>
      </c>
      <c r="C233" s="11" t="s">
        <v>17</v>
      </c>
      <c r="D233" s="10" t="s">
        <v>161</v>
      </c>
      <c r="E233" s="37"/>
    </row>
    <row r="234" spans="1:5" ht="25.5" hidden="1" x14ac:dyDescent="0.25">
      <c r="A234" s="46"/>
      <c r="B234" s="10" t="s">
        <v>162</v>
      </c>
      <c r="C234" s="11" t="s">
        <v>17</v>
      </c>
      <c r="D234" s="10" t="s">
        <v>162</v>
      </c>
      <c r="E234" s="37"/>
    </row>
    <row r="235" spans="1:5" ht="25.5" hidden="1" x14ac:dyDescent="0.25">
      <c r="A235" s="46"/>
      <c r="B235" s="10" t="s">
        <v>163</v>
      </c>
      <c r="C235" s="11" t="s">
        <v>17</v>
      </c>
      <c r="D235" s="10" t="s">
        <v>163</v>
      </c>
      <c r="E235" s="37"/>
    </row>
    <row r="236" spans="1:5" ht="25.5" hidden="1" x14ac:dyDescent="0.25">
      <c r="A236" s="46"/>
      <c r="B236" s="10" t="s">
        <v>164</v>
      </c>
      <c r="C236" s="11" t="s">
        <v>17</v>
      </c>
      <c r="D236" s="10" t="s">
        <v>164</v>
      </c>
      <c r="E236" s="37"/>
    </row>
    <row r="237" spans="1:5" ht="25.5" hidden="1" x14ac:dyDescent="0.25">
      <c r="A237" s="47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5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6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6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6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6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6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6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6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7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5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6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6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6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6"/>
      <c r="B253" s="10" t="s">
        <v>161</v>
      </c>
      <c r="C253" s="11" t="s">
        <v>17</v>
      </c>
      <c r="D253" s="10" t="s">
        <v>161</v>
      </c>
      <c r="E253" s="37"/>
    </row>
    <row r="254" spans="1:5" ht="25.5" hidden="1" x14ac:dyDescent="0.25">
      <c r="A254" s="46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6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6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7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5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6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6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6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6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6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6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6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7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5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6"/>
      <c r="B270" s="10" t="s">
        <v>157</v>
      </c>
      <c r="C270" s="11" t="s">
        <v>158</v>
      </c>
      <c r="D270" s="10" t="s">
        <v>157</v>
      </c>
      <c r="E270" s="41"/>
    </row>
    <row r="271" spans="1:5" hidden="1" x14ac:dyDescent="0.25">
      <c r="A271" s="46"/>
      <c r="B271" s="10" t="s">
        <v>159</v>
      </c>
      <c r="C271" s="11" t="s">
        <v>17</v>
      </c>
      <c r="D271" s="10" t="s">
        <v>159</v>
      </c>
      <c r="E271" s="37"/>
    </row>
    <row r="272" spans="1:5" hidden="1" x14ac:dyDescent="0.25">
      <c r="A272" s="46"/>
      <c r="B272" s="10" t="s">
        <v>160</v>
      </c>
      <c r="C272" s="11" t="s">
        <v>17</v>
      </c>
      <c r="D272" s="10" t="s">
        <v>160</v>
      </c>
      <c r="E272" s="37"/>
    </row>
    <row r="273" spans="1:5" hidden="1" x14ac:dyDescent="0.25">
      <c r="A273" s="46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6"/>
      <c r="B274" s="10" t="s">
        <v>162</v>
      </c>
      <c r="C274" s="11" t="s">
        <v>17</v>
      </c>
      <c r="D274" s="10" t="s">
        <v>162</v>
      </c>
      <c r="E274" s="37"/>
    </row>
    <row r="275" spans="1:5" ht="25.5" hidden="1" x14ac:dyDescent="0.25">
      <c r="A275" s="46"/>
      <c r="B275" s="10" t="s">
        <v>163</v>
      </c>
      <c r="C275" s="11" t="s">
        <v>17</v>
      </c>
      <c r="D275" s="10" t="s">
        <v>163</v>
      </c>
      <c r="E275" s="37"/>
    </row>
    <row r="276" spans="1:5" ht="25.5" hidden="1" x14ac:dyDescent="0.25">
      <c r="A276" s="46"/>
      <c r="B276" s="10" t="s">
        <v>164</v>
      </c>
      <c r="C276" s="11" t="s">
        <v>17</v>
      </c>
      <c r="D276" s="10" t="s">
        <v>164</v>
      </c>
      <c r="E276" s="37">
        <f>E274-E275</f>
        <v>0</v>
      </c>
    </row>
    <row r="277" spans="1:5" ht="25.5" hidden="1" x14ac:dyDescent="0.25">
      <c r="A277" s="47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5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6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6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6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6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6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6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6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7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5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6"/>
      <c r="B290" s="10" t="s">
        <v>157</v>
      </c>
      <c r="C290" s="11" t="s">
        <v>158</v>
      </c>
      <c r="D290" s="10" t="s">
        <v>157</v>
      </c>
      <c r="E290" s="41"/>
    </row>
    <row r="291" spans="1:5" hidden="1" x14ac:dyDescent="0.25">
      <c r="A291" s="46"/>
      <c r="B291" s="10" t="s">
        <v>159</v>
      </c>
      <c r="C291" s="11" t="s">
        <v>17</v>
      </c>
      <c r="D291" s="10" t="s">
        <v>159</v>
      </c>
      <c r="E291" s="37"/>
    </row>
    <row r="292" spans="1:5" hidden="1" x14ac:dyDescent="0.25">
      <c r="A292" s="46"/>
      <c r="B292" s="10" t="s">
        <v>160</v>
      </c>
      <c r="C292" s="11" t="s">
        <v>17</v>
      </c>
      <c r="D292" s="10" t="s">
        <v>160</v>
      </c>
      <c r="E292" s="37"/>
    </row>
    <row r="293" spans="1:5" hidden="1" x14ac:dyDescent="0.25">
      <c r="A293" s="46"/>
      <c r="B293" s="10" t="s">
        <v>161</v>
      </c>
      <c r="C293" s="11" t="s">
        <v>17</v>
      </c>
      <c r="D293" s="10" t="s">
        <v>161</v>
      </c>
      <c r="E293" s="37"/>
    </row>
    <row r="294" spans="1:5" ht="25.5" hidden="1" x14ac:dyDescent="0.25">
      <c r="A294" s="46"/>
      <c r="B294" s="10" t="s">
        <v>162</v>
      </c>
      <c r="C294" s="11" t="s">
        <v>17</v>
      </c>
      <c r="D294" s="10" t="s">
        <v>162</v>
      </c>
      <c r="E294" s="37"/>
    </row>
    <row r="295" spans="1:5" ht="25.5" hidden="1" x14ac:dyDescent="0.25">
      <c r="A295" s="46"/>
      <c r="B295" s="10" t="s">
        <v>163</v>
      </c>
      <c r="C295" s="11" t="s">
        <v>17</v>
      </c>
      <c r="D295" s="10" t="s">
        <v>163</v>
      </c>
      <c r="E295" s="37"/>
    </row>
    <row r="296" spans="1:5" ht="25.5" hidden="1" x14ac:dyDescent="0.25">
      <c r="A296" s="46"/>
      <c r="B296" s="10" t="s">
        <v>164</v>
      </c>
      <c r="C296" s="11" t="s">
        <v>17</v>
      </c>
      <c r="D296" s="10" t="s">
        <v>164</v>
      </c>
      <c r="E296" s="37"/>
    </row>
    <row r="297" spans="1:5" ht="25.5" hidden="1" x14ac:dyDescent="0.25">
      <c r="A297" s="47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5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6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6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6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6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6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6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6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6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7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5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6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6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6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6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6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6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6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6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7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8" t="s">
        <v>181</v>
      </c>
      <c r="B318" s="49"/>
      <c r="C318" s="49"/>
      <c r="D318" s="49"/>
      <c r="E318" s="50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ht="15.75" thickBot="1" x14ac:dyDescent="0.3">
      <c r="A325" s="9" t="s">
        <v>190</v>
      </c>
      <c r="B325" s="10" t="s">
        <v>191</v>
      </c>
      <c r="C325" s="11" t="s">
        <v>139</v>
      </c>
      <c r="D325" s="10" t="s">
        <v>191</v>
      </c>
      <c r="E325" s="42">
        <v>10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2">
        <v>183524.58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2022-03-11T02:53:25Z</cp:lastPrinted>
  <dcterms:created xsi:type="dcterms:W3CDTF">2019-01-24T04:09:30Z</dcterms:created>
  <dcterms:modified xsi:type="dcterms:W3CDTF">2023-02-08T05:40:44Z</dcterms:modified>
</cp:coreProperties>
</file>